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Page 1" sheetId="1" r:id="rId1"/>
    <sheet name="Лист1" sheetId="2" r:id="rId2"/>
  </sheets>
  <definedNames>
    <definedName name="_xlnm.Print_Area" localSheetId="0">'Page 1'!$A$1:$P$298</definedName>
  </definedNames>
  <calcPr calcId="125725"/>
</workbook>
</file>

<file path=xl/calcChain.xml><?xml version="1.0" encoding="utf-8"?>
<calcChain xmlns="http://schemas.openxmlformats.org/spreadsheetml/2006/main">
  <c r="M298" i="1"/>
  <c r="L298"/>
  <c r="K298"/>
  <c r="J298"/>
  <c r="N297"/>
  <c r="N296"/>
  <c r="N295"/>
  <c r="N294"/>
  <c r="N293"/>
  <c r="N292"/>
  <c r="N291"/>
  <c r="M287"/>
  <c r="L287"/>
  <c r="K287"/>
  <c r="J287"/>
  <c r="N286"/>
  <c r="N284"/>
  <c r="N282"/>
  <c r="N281"/>
  <c r="M279"/>
  <c r="L279"/>
  <c r="K279"/>
  <c r="J279"/>
  <c r="N278"/>
  <c r="N277"/>
  <c r="N276"/>
  <c r="N275"/>
  <c r="N274"/>
  <c r="N273"/>
  <c r="M268"/>
  <c r="L268"/>
  <c r="K268"/>
  <c r="J268"/>
  <c r="N267"/>
  <c r="N266"/>
  <c r="N265"/>
  <c r="N264"/>
  <c r="N263"/>
  <c r="N262"/>
  <c r="M258"/>
  <c r="L258"/>
  <c r="K258"/>
  <c r="J258"/>
  <c r="N257"/>
  <c r="N256"/>
  <c r="N255"/>
  <c r="N254"/>
  <c r="M252"/>
  <c r="L252"/>
  <c r="K252"/>
  <c r="J252"/>
  <c r="N251"/>
  <c r="N250"/>
  <c r="N249"/>
  <c r="N248"/>
  <c r="N247"/>
  <c r="N252" s="1"/>
  <c r="M242"/>
  <c r="L242"/>
  <c r="K242"/>
  <c r="J242"/>
  <c r="N241"/>
  <c r="N240"/>
  <c r="N239"/>
  <c r="N238"/>
  <c r="N237"/>
  <c r="N236"/>
  <c r="N235"/>
  <c r="M231"/>
  <c r="L231"/>
  <c r="K231"/>
  <c r="J231"/>
  <c r="N230"/>
  <c r="N229"/>
  <c r="N228"/>
  <c r="N227"/>
  <c r="N226"/>
  <c r="N231" s="1"/>
  <c r="N225"/>
  <c r="M223"/>
  <c r="L223"/>
  <c r="K223"/>
  <c r="J223"/>
  <c r="N222"/>
  <c r="N221"/>
  <c r="N220"/>
  <c r="N219"/>
  <c r="N218"/>
  <c r="N217"/>
  <c r="M212"/>
  <c r="L212"/>
  <c r="K212"/>
  <c r="J212"/>
  <c r="N211"/>
  <c r="N210"/>
  <c r="N209"/>
  <c r="N208"/>
  <c r="N207"/>
  <c r="N206"/>
  <c r="N205"/>
  <c r="M201"/>
  <c r="L201"/>
  <c r="K201"/>
  <c r="J201"/>
  <c r="N200"/>
  <c r="N199"/>
  <c r="N198"/>
  <c r="N197"/>
  <c r="N196"/>
  <c r="N195"/>
  <c r="M191"/>
  <c r="L191"/>
  <c r="K191"/>
  <c r="J191"/>
  <c r="N190"/>
  <c r="N189"/>
  <c r="N188"/>
  <c r="N187"/>
  <c r="M182"/>
  <c r="L182"/>
  <c r="K182"/>
  <c r="J182"/>
  <c r="N181"/>
  <c r="N180"/>
  <c r="N179"/>
  <c r="N178"/>
  <c r="N177"/>
  <c r="N176"/>
  <c r="N175"/>
  <c r="M170"/>
  <c r="L170"/>
  <c r="K170"/>
  <c r="N170" s="1"/>
  <c r="J170"/>
  <c r="N168"/>
  <c r="N167"/>
  <c r="N166"/>
  <c r="M164"/>
  <c r="L164"/>
  <c r="K164"/>
  <c r="J164"/>
  <c r="N163"/>
  <c r="N162"/>
  <c r="N161"/>
  <c r="N160"/>
  <c r="N159"/>
  <c r="N158"/>
  <c r="M151"/>
  <c r="L151"/>
  <c r="K151"/>
  <c r="J151"/>
  <c r="N150"/>
  <c r="N149"/>
  <c r="N148"/>
  <c r="N147"/>
  <c r="N146"/>
  <c r="N145"/>
  <c r="M141"/>
  <c r="L141"/>
  <c r="K141"/>
  <c r="J141"/>
  <c r="N140"/>
  <c r="N139"/>
  <c r="N138"/>
  <c r="N137"/>
  <c r="N136"/>
  <c r="N135"/>
  <c r="M133"/>
  <c r="L133"/>
  <c r="K133"/>
  <c r="J133"/>
  <c r="N132"/>
  <c r="N131"/>
  <c r="N130"/>
  <c r="N129"/>
  <c r="N128"/>
  <c r="M123"/>
  <c r="L123"/>
  <c r="K123"/>
  <c r="J123"/>
  <c r="N122"/>
  <c r="N121"/>
  <c r="N120"/>
  <c r="N119"/>
  <c r="N118"/>
  <c r="N117"/>
  <c r="M113"/>
  <c r="L113"/>
  <c r="K113"/>
  <c r="J113"/>
  <c r="N112"/>
  <c r="N111"/>
  <c r="N110"/>
  <c r="N109"/>
  <c r="N108"/>
  <c r="N107"/>
  <c r="N106"/>
  <c r="M104"/>
  <c r="L104"/>
  <c r="K104"/>
  <c r="J104"/>
  <c r="N103"/>
  <c r="N102"/>
  <c r="N101"/>
  <c r="N100"/>
  <c r="N99"/>
  <c r="M94"/>
  <c r="L94"/>
  <c r="K94"/>
  <c r="J94"/>
  <c r="N93"/>
  <c r="N92"/>
  <c r="N91"/>
  <c r="N90"/>
  <c r="N89"/>
  <c r="N88"/>
  <c r="N87"/>
  <c r="M83"/>
  <c r="L83"/>
  <c r="K83"/>
  <c r="J83"/>
  <c r="N82"/>
  <c r="N81"/>
  <c r="N80"/>
  <c r="N79"/>
  <c r="N78"/>
  <c r="M76"/>
  <c r="L76"/>
  <c r="K76"/>
  <c r="J76"/>
  <c r="N75"/>
  <c r="N74"/>
  <c r="N73"/>
  <c r="N72"/>
  <c r="M67"/>
  <c r="L67"/>
  <c r="K67"/>
  <c r="J67"/>
  <c r="N66"/>
  <c r="N65"/>
  <c r="N64"/>
  <c r="N63"/>
  <c r="N62"/>
  <c r="N61"/>
  <c r="N60"/>
  <c r="M56"/>
  <c r="L56"/>
  <c r="K56"/>
  <c r="J56"/>
  <c r="N55"/>
  <c r="N54"/>
  <c r="N53"/>
  <c r="N52"/>
  <c r="N51"/>
  <c r="M49"/>
  <c r="L49"/>
  <c r="K49"/>
  <c r="J49"/>
  <c r="N48"/>
  <c r="N47"/>
  <c r="N46"/>
  <c r="N45"/>
  <c r="N44"/>
  <c r="M39"/>
  <c r="L39"/>
  <c r="K39"/>
  <c r="J39"/>
  <c r="N38"/>
  <c r="N37"/>
  <c r="N36"/>
  <c r="N35"/>
  <c r="N34"/>
  <c r="N33"/>
  <c r="N32"/>
  <c r="M28"/>
  <c r="L28"/>
  <c r="K28"/>
  <c r="J28"/>
  <c r="N27"/>
  <c r="N26"/>
  <c r="N25"/>
  <c r="N24"/>
  <c r="N23"/>
  <c r="N22"/>
  <c r="M20"/>
  <c r="L20"/>
  <c r="K20"/>
  <c r="J20"/>
  <c r="N19"/>
  <c r="N18"/>
  <c r="N17"/>
  <c r="N16"/>
  <c r="N15"/>
  <c r="N14"/>
  <c r="N13"/>
  <c r="N39" l="1"/>
  <c r="N76"/>
  <c r="N83"/>
  <c r="N123"/>
  <c r="N182"/>
  <c r="N113"/>
  <c r="N56"/>
  <c r="N67"/>
  <c r="N94"/>
  <c r="N104"/>
  <c r="N141"/>
  <c r="N151"/>
  <c r="N223"/>
  <c r="N258"/>
  <c r="N268"/>
  <c r="N287"/>
  <c r="N298"/>
  <c r="N133"/>
  <c r="N212"/>
  <c r="N20"/>
  <c r="N49"/>
  <c r="N164"/>
  <c r="N191"/>
  <c r="N201"/>
  <c r="N242"/>
  <c r="N279"/>
  <c r="N28"/>
</calcChain>
</file>

<file path=xl/sharedStrings.xml><?xml version="1.0" encoding="utf-8"?>
<sst xmlns="http://schemas.openxmlformats.org/spreadsheetml/2006/main" count="481" uniqueCount="121">
  <si>
    <t>УТВЕРЖДЕНО</t>
  </si>
  <si>
    <t>СОГЛАСОВАНО</t>
  </si>
  <si>
    <t>ПЕРВАЯ НЕДЕЛЯ</t>
  </si>
  <si>
    <t>Понедельник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</si>
  <si>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</si>
  <si>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</si>
  <si>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</si>
  <si>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</si>
  <si>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</si>
  <si>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</si>
  <si>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</si>
  <si>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</si>
  <si>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>ЗАВТРАК 1 ВАРИАНТ</t>
  </si>
  <si>
    <t>КАША ПШЕННАЯ МОЛОЧНАЯ</t>
  </si>
  <si>
    <t>ЧАЙ С САХАРОМ</t>
  </si>
  <si>
    <t>БАТОН ПШЕНИЧНЫЙ</t>
  </si>
  <si>
    <t>1/1</t>
  </si>
  <si>
    <t>ХЛЕБ РЖАНОЙ</t>
  </si>
  <si>
    <t>2/1</t>
  </si>
  <si>
    <t>ПЛОДЫ И ЯГОДЫ СВЕЖИЕ</t>
  </si>
  <si>
    <t>Итого за прием пищи:</t>
  </si>
  <si>
    <t>ЗАВТРАК 2 ВАРИАНТ</t>
  </si>
  <si>
    <t>340/1</t>
  </si>
  <si>
    <t xml:space="preserve">ОБЕД  </t>
  </si>
  <si>
    <t>САЛАТ ИЗ КВАШЕНОЙ КАПУСТЫ</t>
  </si>
  <si>
    <t>СУП ГРЕЧНЕВЫЙ</t>
  </si>
  <si>
    <t>БИТОЧКИ ИЗ МЯСА ПТИЦЫ</t>
  </si>
  <si>
    <t>МАКАРОНЫ ОТВАРНЫЕ</t>
  </si>
  <si>
    <t>ХЛЕБ ПШЕНИЧНЫЙ</t>
  </si>
  <si>
    <t/>
  </si>
  <si>
    <t>Энергети-ческая ценность, ккал</t>
  </si>
  <si>
    <t>728/1</t>
  </si>
  <si>
    <t>СУП МОЛОЧНЫЙ С МАКАРОННЫМИ ИЗДЕЛИЯМИ</t>
  </si>
  <si>
    <t>ЧАЙ ФРУКТОВЫЙ С ЯБЛОКАМИ</t>
  </si>
  <si>
    <t>508/1</t>
  </si>
  <si>
    <t xml:space="preserve">ХЛЕБ ПШЕНИЧНЫЙ                                           </t>
  </si>
  <si>
    <t xml:space="preserve">ХЛЕБ РЖАНОЙ                                                 </t>
  </si>
  <si>
    <t>САЛАТ СВЕКОЛЬНЫЙ</t>
  </si>
  <si>
    <t>50/1</t>
  </si>
  <si>
    <t>СУП ГОРОХОВЫЙ</t>
  </si>
  <si>
    <t>ПЕЧЕНЬ ПО СТРОГАНОВСКИ</t>
  </si>
  <si>
    <t>КАРТОФЕЛЬНОЕ ПЮРЕ</t>
  </si>
  <si>
    <t>КОМПОТ ИЗ СУХОФРУКТОВ</t>
  </si>
  <si>
    <t>КАША ГЕРКУЛЕСОВАЯ МОЛОЧНАЯ</t>
  </si>
  <si>
    <t>САЛАТ ЛЕТНИЙ</t>
  </si>
  <si>
    <t>БОРЩ СО СМЕТАНОЙ</t>
  </si>
  <si>
    <t xml:space="preserve">РЫБА ПРИПУЩЕННАЯ     </t>
  </si>
  <si>
    <t>РИС ОТВАРНОЙ</t>
  </si>
  <si>
    <t xml:space="preserve">МАКАРОНЫ ОТВАРНЫЕ  С СЫРОМ </t>
  </si>
  <si>
    <t>КАША РИСОВАЯ МОЛОЧНАЯ</t>
  </si>
  <si>
    <t>ОБЕД  ВАРИАНТ</t>
  </si>
  <si>
    <t xml:space="preserve">ОВОЩНАЯ НАРЕЗКА  </t>
  </si>
  <si>
    <t>РАССОЛЬНИК ПО ЛЕНИНГРАДСКИ</t>
  </si>
  <si>
    <t xml:space="preserve">ГУЛЯШ </t>
  </si>
  <si>
    <t xml:space="preserve">ГРЕЧКА ОТВАРНАЯ С МАСЛОМ     </t>
  </si>
  <si>
    <t>СУП С КЛЕЦКАМИ</t>
  </si>
  <si>
    <t>140/1</t>
  </si>
  <si>
    <t>ЖАРКОЕ ПО ДОМАШНЕМУ</t>
  </si>
  <si>
    <t xml:space="preserve">ИТОГО ЗА 5 ДНЕЙ С ВАРИАНТОМ 1 ЗАВТРАКА </t>
  </si>
  <si>
    <t>ВТОРАЯ НЕДЕЛЯ</t>
  </si>
  <si>
    <t>ГОЛЕНЬ/БЕДРО ЗАПЕЧЕННЫЕ</t>
  </si>
  <si>
    <t>СОУС КРАСНЫЙ ОСНОВНОЙ</t>
  </si>
  <si>
    <t>СОКИ ФРУКТОВЫЕ, ОВОЩНЫЕ,ЯГОДНЫЕ</t>
  </si>
  <si>
    <t>КАША ОВСЯННАЯ МОЛОЧНАЯ</t>
  </si>
  <si>
    <t>САЛАТ ВИТАМИННЫЙ</t>
  </si>
  <si>
    <t xml:space="preserve">ОБЕД </t>
  </si>
  <si>
    <t>САЛАТ ЗДОРОВЬЕ</t>
  </si>
  <si>
    <t>ГОРОХОВОЕ ПЮРЕ ПО ДОМАШНЕМУ</t>
  </si>
  <si>
    <t>330/1</t>
  </si>
  <si>
    <t xml:space="preserve">ТЕФТЕЛИ МЯСНЫЕ </t>
  </si>
  <si>
    <t>КАША МОЛОЧНАЯ "ДРУЖБА"</t>
  </si>
  <si>
    <t>КОМПОТ ИЗ СВЕЖИХ ЯБЛОК</t>
  </si>
  <si>
    <t>451/1</t>
  </si>
  <si>
    <t>КАША ПШЕНИЧНАЯ МОЛОЧНАЯ</t>
  </si>
  <si>
    <t>СУП ВЕРМИШЕЛЕВЫЙ</t>
  </si>
  <si>
    <t>ЛЕНИВЫЕ ГОЛУБЦЫ</t>
  </si>
  <si>
    <t>РИС ОТВАРНОЙ С МАСЛОМ СЛИВОЧНЫМ</t>
  </si>
  <si>
    <t>САЛАТ ИЗ МОРКОВИ И ДАЙКОНА</t>
  </si>
  <si>
    <t>СУП К КАРТОФЕЛЬНЫЙ С  БОБОВЫМИ</t>
  </si>
  <si>
    <t>,</t>
  </si>
  <si>
    <t xml:space="preserve">Директор МКОУ "СОШ " </t>
  </si>
  <si>
    <t>Вторник 2 ДЕНЬ</t>
  </si>
  <si>
    <t>Среда  3 ДЕНЬ</t>
  </si>
  <si>
    <t>КУКУРУЗА КОНСЕРВИРОВАННАЯ</t>
  </si>
  <si>
    <t>Четверг  4 ДЕНЬ</t>
  </si>
  <si>
    <t>Пятница  5 ДЕНЬ</t>
  </si>
  <si>
    <t>Понедельник  6 ДЕНЬ</t>
  </si>
  <si>
    <t>Вторник  7 ДЕНЬ</t>
  </si>
  <si>
    <t xml:space="preserve">КАРТОФЕЛЬНОЕ ПЮРЕ </t>
  </si>
  <si>
    <t>РЫБА (МИНТАЙ) С ОВОЩАМИ В ТОМАТНОМ СОУСЕ</t>
  </si>
  <si>
    <t>Среда  8 ДЕНЬ</t>
  </si>
  <si>
    <t>Четверг  9 ДЕНЬ</t>
  </si>
  <si>
    <t>Пятница 10 ДЕНЬ</t>
  </si>
  <si>
    <t>Меню приготавливаемых блюд (завтраки и обеды) для организации питания детей в возрасте от 12 до 18 лет, в муниципальных казенных общеобразовательных учреждениях  Ольгинского муниципального округа Приморского края</t>
  </si>
  <si>
    <t>МАСЛО СЛИВОЧНОЕ ПОРЦИОННОЕ</t>
  </si>
  <si>
    <t>СЫР ПОРЦИОННЫЙ</t>
  </si>
  <si>
    <t>МАКАРОНЫ ОТВАРНЫЕ  С МАСЛОМ СЛИВОЧНЫМ</t>
  </si>
  <si>
    <t>БИТОЧКИ ( КОТЛЕТЫ) ИЗ МЯСА ПТИЦЫ ПРОМ. ПРОИЗВОДСТВА</t>
  </si>
  <si>
    <t>БЛИНЧИКИ ПРОМ. ПРОИЗВОДСТВА С ДЖЕМОМ</t>
  </si>
  <si>
    <t>БИТОЧКИ (КОТЛЕТЫ) ПРОМ. ПРОИЗВОДСТВА ИЗ МЯСА ПТИЦЫ</t>
  </si>
  <si>
    <t>ГРЕЧКА ОТВАРНАЯ С МАСЛОМ. СЛИВОЧНЫМ</t>
  </si>
  <si>
    <t>ВАРЕНИКИ С КАРТОФЕЛЕМ ПРОМ.ПРОИЗ-ВА С МАСЛОМ СЛИВОЧНЫМ</t>
  </si>
  <si>
    <t>КИСЕЛЬ С/К + С</t>
  </si>
  <si>
    <t>ИКРА КАБАЧКОВАЯ ПРОМ. ПРОИЗВОДСТВА</t>
  </si>
  <si>
    <t>КИСЕЛЬ С/К +С</t>
  </si>
  <si>
    <t>ХЛЕБПШЕНИЧНЫЙ</t>
  </si>
  <si>
    <t>ПЛОВ РИСОВЫЙ С МЯСОМ</t>
  </si>
  <si>
    <t xml:space="preserve">КАША ПШЕНИЧНАЯ  С МАСЛОМ СЛИВОЧНЫМ     </t>
  </si>
  <si>
    <t>ТВОРОЖНАЯ ЗАПЕКАНКА / СЫРНИКИ / ВАРЕНИКИ С ТВОРОГОМ П/Ф</t>
  </si>
  <si>
    <t xml:space="preserve">ЧАЙ ФРУКТОВЫЙ </t>
  </si>
  <si>
    <t>САЛАТ ИЗ ОТВАРНОЙ СВЁКЛЫ</t>
  </si>
  <si>
    <t xml:space="preserve">МАСЛО СЛИВОЧНОЕ ПОРЦИОННОЕ </t>
  </si>
  <si>
    <t>ТВОРОЖНАЯ ЗАПЕКАНКА С ДЖЕМОМ/ СЫРНИКИ/ ВАРЕНИКИ С ТВОРОГОМ П/Ф</t>
  </si>
  <si>
    <t>ПЕЛЬМЕНИ ПРОМЫШЛЕННОГО ПРОИЗВОДСТВА С МАСЛОМ СЛИВОЧНЫМ</t>
  </si>
  <si>
    <t>ЕЖИКИ  МЯСНЫЕ ПРОМ. ПРОИЗВОДСТВА</t>
  </si>
  <si>
    <t xml:space="preserve">КАША ПЕРЛОВАЯ  С МАСЛОМ  СЛИВОЧНЫМ   </t>
  </si>
  <si>
    <t>КОТЛЕТА МЯСНАЯ ПРОМ. ПРОИЗВОДСТВА</t>
  </si>
  <si>
    <t>ЗЕЛЕНЫЙ ГОРОШЕК ПРОМ. ПРОИЗВОДСТВА</t>
  </si>
  <si>
    <t>КОМПОТ ИЗ КУРАГИ С/Ф</t>
  </si>
  <si>
    <t>Ермакова Л.А.</t>
  </si>
  <si>
    <t>приказ №75А от 30.08.2024г.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</si>
</sst>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Calibri"/>
      <scheme val="minor"/>
    </font>
    <font>
      <i/>
      <sz val="12"/>
      <color theme="1"/>
      <name val="Times New Roman"/>
    </font>
    <font>
      <b/>
      <sz val="14"/>
      <name val="Times New Roman"/>
    </font>
    <font>
      <b/>
      <sz val="12"/>
      <name val="Times New Roman"/>
    </font>
    <font>
      <sz val="12"/>
      <name val="Times New Roman"/>
    </font>
    <font>
      <sz val="11"/>
      <name val="Times New Roman"/>
    </font>
    <font>
      <sz val="11"/>
      <name val="Calibri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0" fillId="2" borderId="0" xfId="0" applyFill="1"/>
    <xf numFmtId="0" fontId="7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top" wrapText="1"/>
    </xf>
    <xf numFmtId="0" fontId="9" fillId="0" borderId="0" xfId="0" applyFont="1"/>
    <xf numFmtId="2" fontId="7" fillId="0" borderId="1" xfId="0" applyNumberFormat="1" applyFont="1" applyBorder="1" applyAlignment="1">
      <alignment horizontal="center" wrapText="1"/>
    </xf>
    <xf numFmtId="0" fontId="7" fillId="0" borderId="0" xfId="0" applyFont="1"/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7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9" fillId="2" borderId="0" xfId="0" applyFont="1" applyFill="1"/>
    <xf numFmtId="0" fontId="7" fillId="2" borderId="0" xfId="0" applyFont="1" applyFill="1"/>
    <xf numFmtId="0" fontId="7" fillId="2" borderId="1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/>
    </xf>
    <xf numFmtId="1" fontId="6" fillId="0" borderId="1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6" fillId="0" borderId="1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9"/>
  <sheetViews>
    <sheetView tabSelected="1" view="pageBreakPreview" topLeftCell="A283" zoomScale="110" workbookViewId="0">
      <selection activeCell="K203" sqref="K203:M203"/>
    </sheetView>
  </sheetViews>
  <sheetFormatPr defaultRowHeight="15"/>
  <cols>
    <col min="1" max="1" width="14.5703125" customWidth="1"/>
    <col min="2" max="2" width="3.7109375" customWidth="1"/>
    <col min="3" max="3" width="5.140625" customWidth="1"/>
    <col min="4" max="4" width="3.28515625" customWidth="1"/>
    <col min="5" max="5" width="0.140625" customWidth="1"/>
    <col min="6" max="6" width="5.140625" customWidth="1"/>
    <col min="7" max="7" width="6.7109375" customWidth="1"/>
    <col min="8" max="8" width="1.7109375" customWidth="1"/>
    <col min="9" max="9" width="4.85546875" customWidth="1"/>
    <col min="10" max="10" width="12.5703125" style="1" customWidth="1"/>
    <col min="11" max="11" width="14.7109375" style="1" customWidth="1"/>
    <col min="12" max="12" width="12.85546875" style="1" customWidth="1"/>
    <col min="13" max="13" width="14.5703125" style="1" customWidth="1"/>
    <col min="14" max="14" width="27.140625" style="1" customWidth="1"/>
    <col min="15" max="15" width="9.42578125" style="1" customWidth="1"/>
  </cols>
  <sheetData>
    <row r="1" spans="1:16" s="2" customFormat="1" ht="17.25" customHeight="1">
      <c r="A1" s="130"/>
      <c r="B1" s="132" t="s">
        <v>1</v>
      </c>
      <c r="C1" s="130"/>
      <c r="D1" s="130"/>
      <c r="E1" s="130"/>
      <c r="F1" s="130"/>
      <c r="G1" s="130"/>
      <c r="H1" s="130"/>
      <c r="I1" s="130"/>
      <c r="J1" s="3"/>
      <c r="K1" s="3"/>
      <c r="L1" s="3"/>
      <c r="M1" s="132" t="s">
        <v>0</v>
      </c>
      <c r="N1" s="130"/>
      <c r="O1" s="3"/>
      <c r="P1" s="3"/>
    </row>
    <row r="2" spans="1:16" s="2" customFormat="1" ht="15" customHeight="1">
      <c r="A2" s="131"/>
      <c r="B2" s="133"/>
      <c r="C2" s="133"/>
      <c r="D2" s="133"/>
      <c r="E2" s="133"/>
      <c r="F2" s="133"/>
      <c r="G2" s="133"/>
      <c r="H2" s="133"/>
      <c r="I2" s="133"/>
      <c r="J2" s="3"/>
      <c r="K2" s="3"/>
      <c r="L2" s="3"/>
      <c r="M2" s="134" t="s">
        <v>80</v>
      </c>
      <c r="N2" s="134"/>
      <c r="O2" s="3"/>
      <c r="P2" s="3"/>
    </row>
    <row r="3" spans="1:16" s="2" customFormat="1" ht="11.65" customHeight="1">
      <c r="A3" s="131"/>
      <c r="B3" s="135"/>
      <c r="C3" s="136"/>
      <c r="D3" s="136"/>
      <c r="E3" s="136"/>
      <c r="F3" s="136"/>
      <c r="G3" s="136"/>
      <c r="H3" s="136"/>
      <c r="I3" s="136"/>
      <c r="J3" s="3"/>
      <c r="K3" s="3"/>
      <c r="L3" s="3"/>
      <c r="M3" s="135" t="s">
        <v>119</v>
      </c>
      <c r="N3" s="136"/>
      <c r="O3" s="3"/>
      <c r="P3" s="3"/>
    </row>
    <row r="4" spans="1:16" s="2" customFormat="1" ht="12" customHeight="1">
      <c r="A4" s="131"/>
      <c r="B4" s="134"/>
      <c r="C4" s="134"/>
      <c r="D4" s="134"/>
      <c r="E4" s="134"/>
      <c r="F4" s="134"/>
      <c r="G4" s="134"/>
      <c r="H4" s="134"/>
      <c r="I4" s="134"/>
      <c r="J4" s="3"/>
      <c r="K4" s="3"/>
      <c r="L4" s="3"/>
      <c r="M4" s="136" t="s">
        <v>120</v>
      </c>
      <c r="N4" s="136"/>
      <c r="O4" s="3"/>
      <c r="P4" s="3"/>
    </row>
    <row r="5" spans="1:16" ht="25.5" customHeight="1">
      <c r="A5" s="4"/>
      <c r="B5" s="128" t="s">
        <v>93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3"/>
      <c r="P5" s="4"/>
    </row>
    <row r="6" spans="1:16" ht="10.5" customHeight="1">
      <c r="A6" s="4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3"/>
      <c r="P6" s="4"/>
    </row>
    <row r="7" spans="1:16" ht="10.9" customHeight="1">
      <c r="A7" s="4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3"/>
      <c r="P7" s="4"/>
    </row>
    <row r="8" spans="1:16" ht="14.25" customHeight="1">
      <c r="A8" s="129" t="s">
        <v>2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</row>
    <row r="9" spans="1:16" ht="18" customHeight="1">
      <c r="A9" s="98" t="s">
        <v>3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4"/>
    </row>
    <row r="10" spans="1:16" ht="20.25" customHeight="1">
      <c r="A10" s="87" t="s">
        <v>4</v>
      </c>
      <c r="B10" s="88"/>
      <c r="C10" s="88"/>
      <c r="D10" s="88"/>
      <c r="E10" s="88"/>
      <c r="F10" s="88"/>
      <c r="G10" s="88"/>
      <c r="H10" s="88"/>
      <c r="I10" s="89"/>
      <c r="J10" s="92" t="s">
        <v>5</v>
      </c>
      <c r="K10" s="92" t="s">
        <v>6</v>
      </c>
      <c r="L10" s="92"/>
      <c r="M10" s="92"/>
      <c r="N10" s="92" t="s">
        <v>7</v>
      </c>
      <c r="O10" s="92" t="s">
        <v>8</v>
      </c>
      <c r="P10" s="4"/>
    </row>
    <row r="11" spans="1:16" ht="35.25" customHeight="1">
      <c r="A11" s="90"/>
      <c r="B11" s="86"/>
      <c r="C11" s="86"/>
      <c r="D11" s="86"/>
      <c r="E11" s="86"/>
      <c r="F11" s="86"/>
      <c r="G11" s="86"/>
      <c r="H11" s="86"/>
      <c r="I11" s="91"/>
      <c r="J11" s="92"/>
      <c r="K11" s="5" t="s">
        <v>9</v>
      </c>
      <c r="L11" s="5" t="s">
        <v>10</v>
      </c>
      <c r="M11" s="5" t="s">
        <v>11</v>
      </c>
      <c r="N11" s="92"/>
      <c r="O11" s="92"/>
      <c r="P11" s="4"/>
    </row>
    <row r="12" spans="1:16" ht="15.75" customHeight="1">
      <c r="A12" s="93" t="s">
        <v>12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4"/>
    </row>
    <row r="13" spans="1:16" ht="13.5" customHeight="1">
      <c r="A13" s="99" t="s">
        <v>94</v>
      </c>
      <c r="B13" s="100"/>
      <c r="C13" s="100"/>
      <c r="D13" s="100"/>
      <c r="E13" s="100"/>
      <c r="F13" s="100"/>
      <c r="G13" s="100"/>
      <c r="H13" s="100"/>
      <c r="I13" s="101"/>
      <c r="J13" s="7">
        <v>10</v>
      </c>
      <c r="K13" s="8">
        <v>0.05</v>
      </c>
      <c r="L13" s="8">
        <v>8.4</v>
      </c>
      <c r="M13" s="8">
        <v>0.1</v>
      </c>
      <c r="N13" s="8">
        <f t="shared" ref="N13:N19" si="0">(K13+M13)*4+(L13*9)</f>
        <v>76.2</v>
      </c>
      <c r="O13" s="9">
        <v>96</v>
      </c>
      <c r="P13" s="4"/>
    </row>
    <row r="14" spans="1:16" ht="13.15" customHeight="1">
      <c r="A14" s="99" t="s">
        <v>95</v>
      </c>
      <c r="B14" s="100"/>
      <c r="C14" s="100"/>
      <c r="D14" s="100"/>
      <c r="E14" s="100"/>
      <c r="F14" s="100"/>
      <c r="G14" s="100"/>
      <c r="H14" s="100"/>
      <c r="I14" s="101"/>
      <c r="J14" s="10">
        <v>15</v>
      </c>
      <c r="K14" s="11">
        <v>4.63</v>
      </c>
      <c r="L14" s="11">
        <v>5.9</v>
      </c>
      <c r="M14" s="11">
        <v>8.85</v>
      </c>
      <c r="N14" s="8">
        <f t="shared" si="0"/>
        <v>107.02000000000001</v>
      </c>
      <c r="O14" s="9">
        <v>97</v>
      </c>
      <c r="P14" s="4"/>
    </row>
    <row r="15" spans="1:16" ht="15.6" customHeight="1">
      <c r="A15" s="99" t="s">
        <v>13</v>
      </c>
      <c r="B15" s="100"/>
      <c r="C15" s="100"/>
      <c r="D15" s="100"/>
      <c r="E15" s="100"/>
      <c r="F15" s="100"/>
      <c r="G15" s="100"/>
      <c r="H15" s="100"/>
      <c r="I15" s="101"/>
      <c r="J15" s="9">
        <v>250</v>
      </c>
      <c r="K15" s="12">
        <v>10.6</v>
      </c>
      <c r="L15" s="12">
        <v>3.55</v>
      </c>
      <c r="M15" s="12">
        <v>36.340000000000003</v>
      </c>
      <c r="N15" s="8">
        <f t="shared" si="0"/>
        <v>219.71</v>
      </c>
      <c r="O15" s="9">
        <v>94</v>
      </c>
      <c r="P15" s="4"/>
    </row>
    <row r="16" spans="1:16" ht="15" customHeight="1">
      <c r="A16" s="99" t="s">
        <v>14</v>
      </c>
      <c r="B16" s="100"/>
      <c r="C16" s="100"/>
      <c r="D16" s="100"/>
      <c r="E16" s="100"/>
      <c r="F16" s="100"/>
      <c r="G16" s="100"/>
      <c r="H16" s="100"/>
      <c r="I16" s="101"/>
      <c r="J16" s="9">
        <v>200</v>
      </c>
      <c r="K16" s="9">
        <v>0</v>
      </c>
      <c r="L16" s="9">
        <v>0</v>
      </c>
      <c r="M16" s="9">
        <v>5.6</v>
      </c>
      <c r="N16" s="8">
        <f t="shared" si="0"/>
        <v>22.4</v>
      </c>
      <c r="O16" s="9">
        <v>685</v>
      </c>
      <c r="P16" s="4"/>
    </row>
    <row r="17" spans="1:16" ht="13.9" customHeight="1">
      <c r="A17" s="74" t="s">
        <v>28</v>
      </c>
      <c r="B17" s="75"/>
      <c r="C17" s="75"/>
      <c r="D17" s="75"/>
      <c r="E17" s="75"/>
      <c r="F17" s="75"/>
      <c r="G17" s="75"/>
      <c r="H17" s="75"/>
      <c r="I17" s="76"/>
      <c r="J17" s="10">
        <v>20</v>
      </c>
      <c r="K17" s="10">
        <v>1.72</v>
      </c>
      <c r="L17" s="10">
        <v>0.1</v>
      </c>
      <c r="M17" s="10">
        <v>10.98</v>
      </c>
      <c r="N17" s="8">
        <f t="shared" si="0"/>
        <v>51.7</v>
      </c>
      <c r="O17" s="13" t="s">
        <v>16</v>
      </c>
      <c r="P17" s="4"/>
    </row>
    <row r="18" spans="1:16" ht="15" customHeight="1">
      <c r="A18" s="123" t="s">
        <v>17</v>
      </c>
      <c r="B18" s="124"/>
      <c r="C18" s="124"/>
      <c r="D18" s="124"/>
      <c r="E18" s="124"/>
      <c r="F18" s="124"/>
      <c r="G18" s="124"/>
      <c r="H18" s="124"/>
      <c r="I18" s="125"/>
      <c r="J18" s="14">
        <v>10</v>
      </c>
      <c r="K18" s="14">
        <v>0.85</v>
      </c>
      <c r="L18" s="14">
        <v>0.33</v>
      </c>
      <c r="M18" s="14">
        <v>4.83</v>
      </c>
      <c r="N18" s="8">
        <f t="shared" si="0"/>
        <v>25.689999999999998</v>
      </c>
      <c r="O18" s="15" t="s">
        <v>18</v>
      </c>
      <c r="P18" s="4"/>
    </row>
    <row r="19" spans="1:16" s="16" customFormat="1" ht="16.149999999999999" customHeight="1">
      <c r="A19" s="74" t="s">
        <v>19</v>
      </c>
      <c r="B19" s="75"/>
      <c r="C19" s="75"/>
      <c r="D19" s="75"/>
      <c r="E19" s="75"/>
      <c r="F19" s="75"/>
      <c r="G19" s="75"/>
      <c r="H19" s="75"/>
      <c r="I19" s="76"/>
      <c r="J19" s="14">
        <v>100</v>
      </c>
      <c r="K19" s="14">
        <v>0.4</v>
      </c>
      <c r="L19" s="14">
        <v>0.2</v>
      </c>
      <c r="M19" s="14">
        <v>9.9</v>
      </c>
      <c r="N19" s="8">
        <f t="shared" si="0"/>
        <v>43</v>
      </c>
      <c r="O19" s="14">
        <v>3</v>
      </c>
      <c r="P19" s="4"/>
    </row>
    <row r="20" spans="1:16" ht="15" customHeight="1">
      <c r="A20" s="126" t="s">
        <v>20</v>
      </c>
      <c r="B20" s="103"/>
      <c r="C20" s="103"/>
      <c r="D20" s="103"/>
      <c r="E20" s="103"/>
      <c r="F20" s="103"/>
      <c r="G20" s="103"/>
      <c r="H20" s="103"/>
      <c r="I20" s="103"/>
      <c r="J20" s="5">
        <f>SUM(J13:J19)</f>
        <v>605</v>
      </c>
      <c r="K20" s="5">
        <f t="shared" ref="K20:N20" si="1">SUM(K13:K19)</f>
        <v>18.25</v>
      </c>
      <c r="L20" s="5">
        <f t="shared" si="1"/>
        <v>18.48</v>
      </c>
      <c r="M20" s="5">
        <f t="shared" si="1"/>
        <v>76.600000000000009</v>
      </c>
      <c r="N20" s="5">
        <f t="shared" si="1"/>
        <v>545.72</v>
      </c>
      <c r="O20" s="17"/>
      <c r="P20" s="4"/>
    </row>
    <row r="21" spans="1:16" ht="15.75" customHeight="1">
      <c r="A21" s="127" t="s">
        <v>21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4"/>
    </row>
    <row r="22" spans="1:16" ht="13.9" customHeight="1">
      <c r="A22" s="74" t="s">
        <v>96</v>
      </c>
      <c r="B22" s="75"/>
      <c r="C22" s="75"/>
      <c r="D22" s="75"/>
      <c r="E22" s="75"/>
      <c r="F22" s="75"/>
      <c r="G22" s="75"/>
      <c r="H22" s="75"/>
      <c r="I22" s="76"/>
      <c r="J22" s="9">
        <v>180</v>
      </c>
      <c r="K22" s="9">
        <v>6.49</v>
      </c>
      <c r="L22" s="9">
        <v>5.54</v>
      </c>
      <c r="M22" s="9">
        <v>37.299999999999997</v>
      </c>
      <c r="N22" s="8">
        <f t="shared" ref="N22:N27" si="2">(K22+M22)*4+(L22*9)</f>
        <v>225.01999999999998</v>
      </c>
      <c r="O22" s="9" t="s">
        <v>22</v>
      </c>
      <c r="P22" s="4"/>
    </row>
    <row r="23" spans="1:16" ht="33" customHeight="1">
      <c r="A23" s="120" t="s">
        <v>40</v>
      </c>
      <c r="B23" s="121"/>
      <c r="C23" s="121"/>
      <c r="D23" s="121"/>
      <c r="E23" s="121"/>
      <c r="F23" s="121"/>
      <c r="G23" s="121"/>
      <c r="H23" s="121"/>
      <c r="I23" s="122"/>
      <c r="J23" s="9">
        <v>120</v>
      </c>
      <c r="K23" s="19">
        <v>8.99</v>
      </c>
      <c r="L23" s="19">
        <v>12.42</v>
      </c>
      <c r="M23" s="19">
        <v>8.9600000000000009</v>
      </c>
      <c r="N23" s="8">
        <f t="shared" si="2"/>
        <v>183.58</v>
      </c>
      <c r="O23" s="9">
        <v>101</v>
      </c>
      <c r="P23" s="4"/>
    </row>
    <row r="24" spans="1:16" ht="15" customHeight="1">
      <c r="A24" s="99" t="s">
        <v>14</v>
      </c>
      <c r="B24" s="100"/>
      <c r="C24" s="100"/>
      <c r="D24" s="100"/>
      <c r="E24" s="100"/>
      <c r="F24" s="100"/>
      <c r="G24" s="100"/>
      <c r="H24" s="100"/>
      <c r="I24" s="101"/>
      <c r="J24" s="9">
        <v>200</v>
      </c>
      <c r="K24" s="9">
        <v>0</v>
      </c>
      <c r="L24" s="9">
        <v>0</v>
      </c>
      <c r="M24" s="9">
        <v>5.6</v>
      </c>
      <c r="N24" s="8">
        <f t="shared" si="2"/>
        <v>22.4</v>
      </c>
      <c r="O24" s="9">
        <v>685</v>
      </c>
      <c r="P24" s="4"/>
    </row>
    <row r="25" spans="1:16" ht="13.9" customHeight="1">
      <c r="A25" s="74" t="s">
        <v>28</v>
      </c>
      <c r="B25" s="75"/>
      <c r="C25" s="75"/>
      <c r="D25" s="75"/>
      <c r="E25" s="75"/>
      <c r="F25" s="75"/>
      <c r="G25" s="75"/>
      <c r="H25" s="75"/>
      <c r="I25" s="76"/>
      <c r="J25" s="10">
        <v>20</v>
      </c>
      <c r="K25" s="10">
        <v>1.72</v>
      </c>
      <c r="L25" s="10">
        <v>0.1</v>
      </c>
      <c r="M25" s="10">
        <v>10.98</v>
      </c>
      <c r="N25" s="8">
        <f t="shared" si="2"/>
        <v>51.7</v>
      </c>
      <c r="O25" s="13" t="s">
        <v>16</v>
      </c>
      <c r="P25" s="4"/>
    </row>
    <row r="26" spans="1:16" ht="15" customHeight="1">
      <c r="A26" s="123" t="s">
        <v>17</v>
      </c>
      <c r="B26" s="124"/>
      <c r="C26" s="124"/>
      <c r="D26" s="124"/>
      <c r="E26" s="124"/>
      <c r="F26" s="124"/>
      <c r="G26" s="124"/>
      <c r="H26" s="124"/>
      <c r="I26" s="125"/>
      <c r="J26" s="14">
        <v>10</v>
      </c>
      <c r="K26" s="14">
        <v>0.85</v>
      </c>
      <c r="L26" s="14">
        <v>0.33</v>
      </c>
      <c r="M26" s="14">
        <v>4.83</v>
      </c>
      <c r="N26" s="8">
        <f t="shared" si="2"/>
        <v>25.689999999999998</v>
      </c>
      <c r="O26" s="15" t="s">
        <v>18</v>
      </c>
      <c r="P26" s="4"/>
    </row>
    <row r="27" spans="1:16" s="16" customFormat="1" ht="16.149999999999999" customHeight="1">
      <c r="A27" s="74" t="s">
        <v>19</v>
      </c>
      <c r="B27" s="75"/>
      <c r="C27" s="75"/>
      <c r="D27" s="75"/>
      <c r="E27" s="75"/>
      <c r="F27" s="75"/>
      <c r="G27" s="75"/>
      <c r="H27" s="75"/>
      <c r="I27" s="76"/>
      <c r="J27" s="14">
        <v>110</v>
      </c>
      <c r="K27" s="14">
        <v>0.4</v>
      </c>
      <c r="L27" s="14">
        <v>0.2</v>
      </c>
      <c r="M27" s="14">
        <v>9.9</v>
      </c>
      <c r="N27" s="8">
        <f t="shared" si="2"/>
        <v>43</v>
      </c>
      <c r="O27" s="14">
        <v>3</v>
      </c>
      <c r="P27" s="4"/>
    </row>
    <row r="28" spans="1:16" ht="15" customHeight="1">
      <c r="A28" s="126" t="s">
        <v>20</v>
      </c>
      <c r="B28" s="103"/>
      <c r="C28" s="103"/>
      <c r="D28" s="103"/>
      <c r="E28" s="103"/>
      <c r="F28" s="103"/>
      <c r="G28" s="103"/>
      <c r="H28" s="103"/>
      <c r="I28" s="103"/>
      <c r="J28" s="5">
        <f>SUM(J22:J27)</f>
        <v>640</v>
      </c>
      <c r="K28" s="5">
        <f>SUM(K22:K27)</f>
        <v>18.45</v>
      </c>
      <c r="L28" s="5">
        <f>SUM(L22:L27)</f>
        <v>18.59</v>
      </c>
      <c r="M28" s="5">
        <f>SUM(M22:M27)</f>
        <v>77.570000000000007</v>
      </c>
      <c r="N28" s="5">
        <f>SUM(N22:N27)</f>
        <v>551.39</v>
      </c>
      <c r="O28" s="17"/>
      <c r="P28" s="4"/>
    </row>
    <row r="29" spans="1:16" ht="19.5" customHeight="1">
      <c r="A29" s="86" t="s">
        <v>23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4"/>
    </row>
    <row r="30" spans="1:16" ht="18.600000000000001" customHeight="1">
      <c r="A30" s="92" t="s">
        <v>4</v>
      </c>
      <c r="B30" s="92"/>
      <c r="C30" s="92"/>
      <c r="D30" s="92"/>
      <c r="E30" s="92"/>
      <c r="F30" s="92"/>
      <c r="G30" s="92"/>
      <c r="H30" s="92"/>
      <c r="I30" s="92"/>
      <c r="J30" s="92" t="s">
        <v>5</v>
      </c>
      <c r="K30" s="92" t="s">
        <v>6</v>
      </c>
      <c r="L30" s="92"/>
      <c r="M30" s="92"/>
      <c r="N30" s="92" t="s">
        <v>7</v>
      </c>
      <c r="O30" s="92" t="s">
        <v>8</v>
      </c>
      <c r="P30" s="4"/>
    </row>
    <row r="31" spans="1:16" ht="25.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5" t="s">
        <v>9</v>
      </c>
      <c r="L31" s="5" t="s">
        <v>10</v>
      </c>
      <c r="M31" s="5" t="s">
        <v>11</v>
      </c>
      <c r="N31" s="92"/>
      <c r="O31" s="92"/>
      <c r="P31" s="4"/>
    </row>
    <row r="32" spans="1:16" ht="16.899999999999999" customHeight="1">
      <c r="A32" s="99" t="s">
        <v>24</v>
      </c>
      <c r="B32" s="100"/>
      <c r="C32" s="100"/>
      <c r="D32" s="100"/>
      <c r="E32" s="100"/>
      <c r="F32" s="100"/>
      <c r="G32" s="100"/>
      <c r="H32" s="100"/>
      <c r="I32" s="101"/>
      <c r="J32" s="9">
        <v>100</v>
      </c>
      <c r="K32" s="10">
        <v>0</v>
      </c>
      <c r="L32" s="10">
        <v>3.33</v>
      </c>
      <c r="M32" s="10">
        <v>4</v>
      </c>
      <c r="N32" s="8">
        <f t="shared" ref="N32:N38" si="3">(K32+M32)*4+(L32*9)</f>
        <v>45.97</v>
      </c>
      <c r="O32" s="9">
        <v>45</v>
      </c>
      <c r="P32" s="4"/>
    </row>
    <row r="33" spans="1:16" s="16" customFormat="1" ht="13.9" customHeight="1">
      <c r="A33" s="99" t="s">
        <v>25</v>
      </c>
      <c r="B33" s="100"/>
      <c r="C33" s="100"/>
      <c r="D33" s="100"/>
      <c r="E33" s="100"/>
      <c r="F33" s="100"/>
      <c r="G33" s="100"/>
      <c r="H33" s="100"/>
      <c r="I33" s="101"/>
      <c r="J33" s="9">
        <v>250</v>
      </c>
      <c r="K33" s="20">
        <v>13.66</v>
      </c>
      <c r="L33" s="20">
        <v>13.72</v>
      </c>
      <c r="M33" s="20">
        <v>26.1</v>
      </c>
      <c r="N33" s="8">
        <f t="shared" si="3"/>
        <v>282.52000000000004</v>
      </c>
      <c r="O33" s="9">
        <v>149</v>
      </c>
      <c r="P33" s="4"/>
    </row>
    <row r="34" spans="1:16" ht="29.25" customHeight="1">
      <c r="A34" s="99" t="s">
        <v>97</v>
      </c>
      <c r="B34" s="100"/>
      <c r="C34" s="100"/>
      <c r="D34" s="100"/>
      <c r="E34" s="100"/>
      <c r="F34" s="100"/>
      <c r="G34" s="100"/>
      <c r="H34" s="100"/>
      <c r="I34" s="101"/>
      <c r="J34" s="12">
        <v>100</v>
      </c>
      <c r="K34" s="20">
        <v>8.83</v>
      </c>
      <c r="L34" s="20">
        <v>13.91</v>
      </c>
      <c r="M34" s="20">
        <v>13.43</v>
      </c>
      <c r="N34" s="8">
        <f t="shared" si="3"/>
        <v>214.23</v>
      </c>
      <c r="O34" s="9">
        <v>499</v>
      </c>
      <c r="P34" s="4"/>
    </row>
    <row r="35" spans="1:16" ht="13.9" customHeight="1">
      <c r="A35" s="99" t="s">
        <v>27</v>
      </c>
      <c r="B35" s="100"/>
      <c r="C35" s="100"/>
      <c r="D35" s="100"/>
      <c r="E35" s="100"/>
      <c r="F35" s="100"/>
      <c r="G35" s="100"/>
      <c r="H35" s="100"/>
      <c r="I35" s="101"/>
      <c r="J35" s="9">
        <v>180</v>
      </c>
      <c r="K35" s="10">
        <v>6.12</v>
      </c>
      <c r="L35" s="10">
        <v>0.72</v>
      </c>
      <c r="M35" s="10">
        <v>71.400000000000006</v>
      </c>
      <c r="N35" s="8">
        <f t="shared" si="3"/>
        <v>316.56000000000006</v>
      </c>
      <c r="O35" s="9">
        <v>516</v>
      </c>
      <c r="P35" s="4"/>
    </row>
    <row r="36" spans="1:16" ht="12" customHeight="1">
      <c r="A36" s="99" t="s">
        <v>14</v>
      </c>
      <c r="B36" s="100"/>
      <c r="C36" s="100"/>
      <c r="D36" s="100"/>
      <c r="E36" s="100"/>
      <c r="F36" s="100"/>
      <c r="G36" s="100"/>
      <c r="H36" s="100"/>
      <c r="I36" s="101"/>
      <c r="J36" s="9">
        <v>180</v>
      </c>
      <c r="K36" s="9">
        <v>0</v>
      </c>
      <c r="L36" s="9">
        <v>0</v>
      </c>
      <c r="M36" s="9">
        <v>5.04</v>
      </c>
      <c r="N36" s="8">
        <f t="shared" si="3"/>
        <v>20.16</v>
      </c>
      <c r="O36" s="9">
        <v>685</v>
      </c>
      <c r="P36" s="4"/>
    </row>
    <row r="37" spans="1:16" ht="13.15" customHeight="1">
      <c r="A37" s="74" t="s">
        <v>28</v>
      </c>
      <c r="B37" s="75"/>
      <c r="C37" s="75"/>
      <c r="D37" s="75"/>
      <c r="E37" s="75"/>
      <c r="F37" s="75"/>
      <c r="G37" s="75"/>
      <c r="H37" s="75"/>
      <c r="I37" s="76"/>
      <c r="J37" s="10">
        <v>20</v>
      </c>
      <c r="K37" s="10">
        <v>1.61</v>
      </c>
      <c r="L37" s="10">
        <v>0.2</v>
      </c>
      <c r="M37" s="10">
        <v>9.76</v>
      </c>
      <c r="N37" s="8">
        <f t="shared" si="3"/>
        <v>47.279999999999994</v>
      </c>
      <c r="O37" s="9">
        <v>4</v>
      </c>
      <c r="P37" s="4"/>
    </row>
    <row r="38" spans="1:16" ht="15" customHeight="1">
      <c r="A38" s="117" t="s">
        <v>17</v>
      </c>
      <c r="B38" s="118"/>
      <c r="C38" s="118"/>
      <c r="D38" s="118"/>
      <c r="E38" s="118"/>
      <c r="F38" s="118"/>
      <c r="G38" s="118"/>
      <c r="H38" s="118"/>
      <c r="I38" s="119"/>
      <c r="J38" s="14">
        <v>10</v>
      </c>
      <c r="K38" s="14">
        <v>0.85</v>
      </c>
      <c r="L38" s="14">
        <v>0.33</v>
      </c>
      <c r="M38" s="14">
        <v>4.83</v>
      </c>
      <c r="N38" s="8">
        <f t="shared" si="3"/>
        <v>25.689999999999998</v>
      </c>
      <c r="O38" s="15" t="s">
        <v>18</v>
      </c>
      <c r="P38" s="4"/>
    </row>
    <row r="39" spans="1:16" ht="13.15" customHeight="1">
      <c r="A39" s="83" t="s">
        <v>20</v>
      </c>
      <c r="B39" s="84"/>
      <c r="C39" s="84"/>
      <c r="D39" s="84"/>
      <c r="E39" s="84"/>
      <c r="F39" s="84"/>
      <c r="G39" s="84"/>
      <c r="H39" s="84"/>
      <c r="I39" s="85"/>
      <c r="J39" s="21">
        <f>J32+J33+J34+J35+J36+J37+J38</f>
        <v>840</v>
      </c>
      <c r="K39" s="21">
        <f t="shared" ref="K39:N39" si="4">K32+K33+K34+K35+K36+K37+K38</f>
        <v>31.070000000000004</v>
      </c>
      <c r="L39" s="21">
        <f t="shared" si="4"/>
        <v>32.21</v>
      </c>
      <c r="M39" s="21">
        <f t="shared" si="4"/>
        <v>134.56000000000003</v>
      </c>
      <c r="N39" s="21">
        <f t="shared" si="4"/>
        <v>952.41000000000008</v>
      </c>
      <c r="O39" s="22" t="s">
        <v>29</v>
      </c>
      <c r="P39" s="4"/>
    </row>
    <row r="40" spans="1:16" ht="18" customHeight="1">
      <c r="A40" s="98" t="s">
        <v>81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4"/>
    </row>
    <row r="41" spans="1:16" ht="12.95" customHeight="1">
      <c r="A41" s="87" t="s">
        <v>4</v>
      </c>
      <c r="B41" s="88"/>
      <c r="C41" s="88"/>
      <c r="D41" s="88"/>
      <c r="E41" s="88"/>
      <c r="F41" s="88"/>
      <c r="G41" s="88"/>
      <c r="H41" s="88"/>
      <c r="I41" s="89"/>
      <c r="J41" s="92" t="s">
        <v>5</v>
      </c>
      <c r="K41" s="92" t="s">
        <v>6</v>
      </c>
      <c r="L41" s="92"/>
      <c r="M41" s="92"/>
      <c r="N41" s="92" t="s">
        <v>30</v>
      </c>
      <c r="O41" s="92" t="s">
        <v>8</v>
      </c>
      <c r="P41" s="4"/>
    </row>
    <row r="42" spans="1:16" ht="25.7" customHeight="1">
      <c r="A42" s="90"/>
      <c r="B42" s="86"/>
      <c r="C42" s="86"/>
      <c r="D42" s="86"/>
      <c r="E42" s="86"/>
      <c r="F42" s="86"/>
      <c r="G42" s="86"/>
      <c r="H42" s="86"/>
      <c r="I42" s="91"/>
      <c r="J42" s="92"/>
      <c r="K42" s="5" t="s">
        <v>9</v>
      </c>
      <c r="L42" s="5" t="s">
        <v>10</v>
      </c>
      <c r="M42" s="5" t="s">
        <v>11</v>
      </c>
      <c r="N42" s="92"/>
      <c r="O42" s="92"/>
      <c r="P42" s="4"/>
    </row>
    <row r="43" spans="1:16" ht="14.25" customHeight="1">
      <c r="A43" s="93" t="s">
        <v>12</v>
      </c>
      <c r="B43" s="94"/>
      <c r="C43" s="94"/>
      <c r="D43" s="94"/>
      <c r="E43" s="94"/>
      <c r="F43" s="94"/>
      <c r="G43" s="94"/>
      <c r="H43" s="94"/>
      <c r="I43" s="94"/>
      <c r="J43" s="106"/>
      <c r="K43" s="106"/>
      <c r="L43" s="106"/>
      <c r="M43" s="106"/>
      <c r="N43" s="106"/>
      <c r="O43" s="106"/>
      <c r="P43" s="4"/>
    </row>
    <row r="44" spans="1:16" s="23" customFormat="1" ht="27.75" customHeight="1">
      <c r="A44" s="68" t="s">
        <v>98</v>
      </c>
      <c r="B44" s="69"/>
      <c r="C44" s="69"/>
      <c r="D44" s="69"/>
      <c r="E44" s="69"/>
      <c r="F44" s="69"/>
      <c r="G44" s="69"/>
      <c r="H44" s="69"/>
      <c r="I44" s="70"/>
      <c r="J44" s="12">
        <v>80</v>
      </c>
      <c r="K44" s="12">
        <v>6.4</v>
      </c>
      <c r="L44" s="12">
        <v>7.54</v>
      </c>
      <c r="M44" s="12">
        <v>20.72</v>
      </c>
      <c r="N44" s="24">
        <f t="shared" ref="N44:N48" si="5">(K44+M44)*4+(L44*9)</f>
        <v>176.33999999999997</v>
      </c>
      <c r="O44" s="9" t="s">
        <v>31</v>
      </c>
      <c r="P44" s="25"/>
    </row>
    <row r="45" spans="1:16" ht="25.15" customHeight="1">
      <c r="A45" s="68" t="s">
        <v>32</v>
      </c>
      <c r="B45" s="69"/>
      <c r="C45" s="69"/>
      <c r="D45" s="69"/>
      <c r="E45" s="69"/>
      <c r="F45" s="69"/>
      <c r="G45" s="69"/>
      <c r="H45" s="69"/>
      <c r="I45" s="70"/>
      <c r="J45" s="9">
        <v>250</v>
      </c>
      <c r="K45" s="12">
        <v>8.1300000000000008</v>
      </c>
      <c r="L45" s="12">
        <v>10.27</v>
      </c>
      <c r="M45" s="12">
        <v>23.31</v>
      </c>
      <c r="N45" s="24">
        <f t="shared" si="5"/>
        <v>218.19</v>
      </c>
      <c r="O45" s="64">
        <v>302</v>
      </c>
      <c r="P45" s="4"/>
    </row>
    <row r="46" spans="1:16" s="16" customFormat="1" ht="15" customHeight="1">
      <c r="A46" s="68" t="s">
        <v>42</v>
      </c>
      <c r="B46" s="69"/>
      <c r="C46" s="69"/>
      <c r="D46" s="69"/>
      <c r="E46" s="69"/>
      <c r="F46" s="69"/>
      <c r="G46" s="69"/>
      <c r="H46" s="69"/>
      <c r="I46" s="70"/>
      <c r="J46" s="26">
        <v>200</v>
      </c>
      <c r="K46" s="27">
        <v>0.46</v>
      </c>
      <c r="L46" s="27">
        <v>0</v>
      </c>
      <c r="M46" s="27">
        <v>14.5</v>
      </c>
      <c r="N46" s="28">
        <f t="shared" si="5"/>
        <v>59.84</v>
      </c>
      <c r="O46" s="27">
        <v>6</v>
      </c>
      <c r="P46" s="29"/>
    </row>
    <row r="47" spans="1:16" ht="13.9" customHeight="1">
      <c r="A47" s="77" t="s">
        <v>28</v>
      </c>
      <c r="B47" s="78"/>
      <c r="C47" s="78"/>
      <c r="D47" s="78"/>
      <c r="E47" s="78"/>
      <c r="F47" s="78"/>
      <c r="G47" s="78"/>
      <c r="H47" s="78"/>
      <c r="I47" s="79"/>
      <c r="J47" s="30">
        <v>30</v>
      </c>
      <c r="K47" s="30">
        <v>2.42</v>
      </c>
      <c r="L47" s="30">
        <v>0.3</v>
      </c>
      <c r="M47" s="30">
        <v>14.64</v>
      </c>
      <c r="N47" s="31">
        <f t="shared" si="5"/>
        <v>70.940000000000012</v>
      </c>
      <c r="O47" s="13" t="s">
        <v>16</v>
      </c>
      <c r="P47" s="4"/>
    </row>
    <row r="48" spans="1:16" ht="15" customHeight="1">
      <c r="A48" s="114" t="s">
        <v>17</v>
      </c>
      <c r="B48" s="115"/>
      <c r="C48" s="115"/>
      <c r="D48" s="115"/>
      <c r="E48" s="115"/>
      <c r="F48" s="115"/>
      <c r="G48" s="115"/>
      <c r="H48" s="115"/>
      <c r="I48" s="116"/>
      <c r="J48" s="14">
        <v>10</v>
      </c>
      <c r="K48" s="14">
        <v>0.85</v>
      </c>
      <c r="L48" s="14">
        <v>0.33</v>
      </c>
      <c r="M48" s="14">
        <v>4.83</v>
      </c>
      <c r="N48" s="8">
        <f t="shared" si="5"/>
        <v>25.689999999999998</v>
      </c>
      <c r="O48" s="15" t="s">
        <v>18</v>
      </c>
      <c r="P48" s="4"/>
    </row>
    <row r="49" spans="1:16" ht="12" customHeight="1">
      <c r="A49" s="103" t="s">
        <v>20</v>
      </c>
      <c r="B49" s="103"/>
      <c r="C49" s="103"/>
      <c r="D49" s="103"/>
      <c r="E49" s="103"/>
      <c r="F49" s="103"/>
      <c r="G49" s="103"/>
      <c r="H49" s="103"/>
      <c r="I49" s="103"/>
      <c r="J49" s="32">
        <f>SUM(J44:J48)</f>
        <v>570</v>
      </c>
      <c r="K49" s="33">
        <f t="shared" ref="K49:N56" si="6">SUM(K44:K48)</f>
        <v>18.260000000000005</v>
      </c>
      <c r="L49" s="33">
        <f t="shared" si="6"/>
        <v>18.439999999999998</v>
      </c>
      <c r="M49" s="33">
        <f t="shared" si="6"/>
        <v>78</v>
      </c>
      <c r="N49" s="33">
        <f t="shared" si="6"/>
        <v>551</v>
      </c>
      <c r="O49" s="34"/>
      <c r="P49" s="4"/>
    </row>
    <row r="50" spans="1:16" ht="12" customHeight="1">
      <c r="A50" s="90" t="s">
        <v>21</v>
      </c>
      <c r="B50" s="86"/>
      <c r="C50" s="86"/>
      <c r="D50" s="86"/>
      <c r="E50" s="86"/>
      <c r="F50" s="86"/>
      <c r="G50" s="86"/>
      <c r="H50" s="86"/>
      <c r="I50" s="86"/>
      <c r="J50" s="113"/>
      <c r="K50" s="113"/>
      <c r="L50" s="113"/>
      <c r="M50" s="113"/>
      <c r="N50" s="113"/>
      <c r="O50" s="113"/>
      <c r="P50" s="4"/>
    </row>
    <row r="51" spans="1:16" ht="26.25" customHeight="1">
      <c r="A51" s="68" t="s">
        <v>99</v>
      </c>
      <c r="B51" s="69"/>
      <c r="C51" s="69"/>
      <c r="D51" s="69"/>
      <c r="E51" s="69"/>
      <c r="F51" s="69"/>
      <c r="G51" s="69"/>
      <c r="H51" s="69"/>
      <c r="I51" s="70"/>
      <c r="J51" s="12">
        <v>100</v>
      </c>
      <c r="K51" s="20">
        <v>8.83</v>
      </c>
      <c r="L51" s="20">
        <v>13.91</v>
      </c>
      <c r="M51" s="20">
        <v>13.92</v>
      </c>
      <c r="N51" s="8">
        <f t="shared" ref="N51:N55" si="7">(K51+M51)*4+(L51*9)</f>
        <v>216.19</v>
      </c>
      <c r="O51" s="9">
        <v>499</v>
      </c>
      <c r="P51" s="4"/>
    </row>
    <row r="52" spans="1:16" ht="25.5" customHeight="1">
      <c r="A52" s="68" t="s">
        <v>100</v>
      </c>
      <c r="B52" s="69"/>
      <c r="C52" s="69"/>
      <c r="D52" s="69"/>
      <c r="E52" s="69"/>
      <c r="F52" s="69"/>
      <c r="G52" s="69"/>
      <c r="H52" s="69"/>
      <c r="I52" s="70"/>
      <c r="J52" s="64">
        <v>180</v>
      </c>
      <c r="K52" s="10">
        <v>3.99</v>
      </c>
      <c r="L52" s="10">
        <v>3.2</v>
      </c>
      <c r="M52" s="10">
        <v>20.52</v>
      </c>
      <c r="N52" s="8">
        <f t="shared" si="7"/>
        <v>126.83999999999999</v>
      </c>
      <c r="O52" s="9" t="s">
        <v>34</v>
      </c>
      <c r="P52" s="4"/>
    </row>
    <row r="53" spans="1:16" s="16" customFormat="1" ht="15" customHeight="1">
      <c r="A53" s="102" t="s">
        <v>42</v>
      </c>
      <c r="B53" s="69"/>
      <c r="C53" s="69"/>
      <c r="D53" s="69"/>
      <c r="E53" s="69"/>
      <c r="F53" s="69"/>
      <c r="G53" s="69"/>
      <c r="H53" s="69"/>
      <c r="I53" s="70"/>
      <c r="J53" s="26">
        <v>200</v>
      </c>
      <c r="K53" s="27">
        <v>0.46</v>
      </c>
      <c r="L53" s="27">
        <v>0</v>
      </c>
      <c r="M53" s="27">
        <v>14.5</v>
      </c>
      <c r="N53" s="28">
        <f t="shared" si="7"/>
        <v>59.84</v>
      </c>
      <c r="O53" s="27">
        <v>6</v>
      </c>
      <c r="P53" s="29"/>
    </row>
    <row r="54" spans="1:16" s="35" customFormat="1" ht="15" customHeight="1">
      <c r="A54" s="77" t="s">
        <v>35</v>
      </c>
      <c r="B54" s="78"/>
      <c r="C54" s="78"/>
      <c r="D54" s="78"/>
      <c r="E54" s="78"/>
      <c r="F54" s="78"/>
      <c r="G54" s="78"/>
      <c r="H54" s="78"/>
      <c r="I54" s="79"/>
      <c r="J54" s="30">
        <v>30</v>
      </c>
      <c r="K54" s="30">
        <v>2.42</v>
      </c>
      <c r="L54" s="30">
        <v>0.3</v>
      </c>
      <c r="M54" s="30">
        <v>14.64</v>
      </c>
      <c r="N54" s="28">
        <f t="shared" si="7"/>
        <v>70.940000000000012</v>
      </c>
      <c r="O54" s="27">
        <v>4</v>
      </c>
      <c r="P54" s="36"/>
    </row>
    <row r="55" spans="1:16" s="35" customFormat="1" ht="13.9" customHeight="1">
      <c r="A55" s="77" t="s">
        <v>36</v>
      </c>
      <c r="B55" s="78"/>
      <c r="C55" s="78"/>
      <c r="D55" s="78"/>
      <c r="E55" s="78"/>
      <c r="F55" s="78"/>
      <c r="G55" s="78"/>
      <c r="H55" s="78"/>
      <c r="I55" s="79"/>
      <c r="J55" s="37">
        <v>30</v>
      </c>
      <c r="K55" s="37">
        <v>2.5499999999999998</v>
      </c>
      <c r="L55" s="37">
        <v>0.99</v>
      </c>
      <c r="M55" s="37">
        <v>14.49</v>
      </c>
      <c r="N55" s="28">
        <f t="shared" si="7"/>
        <v>77.069999999999993</v>
      </c>
      <c r="O55" s="38" t="s">
        <v>18</v>
      </c>
      <c r="P55" s="36"/>
    </row>
    <row r="56" spans="1:16" ht="12" customHeight="1">
      <c r="A56" s="103" t="s">
        <v>20</v>
      </c>
      <c r="B56" s="103"/>
      <c r="C56" s="103"/>
      <c r="D56" s="103"/>
      <c r="E56" s="103"/>
      <c r="F56" s="103"/>
      <c r="G56" s="103"/>
      <c r="H56" s="103"/>
      <c r="I56" s="103"/>
      <c r="J56" s="5">
        <f>SUM(J51:J55)</f>
        <v>540</v>
      </c>
      <c r="K56" s="5">
        <f t="shared" si="6"/>
        <v>18.25</v>
      </c>
      <c r="L56" s="5">
        <f t="shared" si="6"/>
        <v>18.399999999999999</v>
      </c>
      <c r="M56" s="5">
        <f t="shared" si="6"/>
        <v>78.069999999999993</v>
      </c>
      <c r="N56" s="5">
        <f t="shared" si="6"/>
        <v>550.88</v>
      </c>
      <c r="O56" s="34"/>
      <c r="P56" s="4"/>
    </row>
    <row r="57" spans="1:16" ht="15.4" customHeight="1">
      <c r="A57" s="86" t="s">
        <v>23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4"/>
    </row>
    <row r="58" spans="1:16" ht="12.95" customHeight="1">
      <c r="A58" s="87" t="s">
        <v>4</v>
      </c>
      <c r="B58" s="88"/>
      <c r="C58" s="88"/>
      <c r="D58" s="88"/>
      <c r="E58" s="88"/>
      <c r="F58" s="88"/>
      <c r="G58" s="88"/>
      <c r="H58" s="88"/>
      <c r="I58" s="89"/>
      <c r="J58" s="92" t="s">
        <v>5</v>
      </c>
      <c r="K58" s="92" t="s">
        <v>6</v>
      </c>
      <c r="L58" s="92"/>
      <c r="M58" s="92"/>
      <c r="N58" s="92" t="s">
        <v>30</v>
      </c>
      <c r="O58" s="92" t="s">
        <v>8</v>
      </c>
      <c r="P58" s="4"/>
    </row>
    <row r="59" spans="1:16" ht="21.6" customHeight="1">
      <c r="A59" s="90"/>
      <c r="B59" s="86"/>
      <c r="C59" s="86"/>
      <c r="D59" s="86"/>
      <c r="E59" s="86"/>
      <c r="F59" s="86"/>
      <c r="G59" s="86"/>
      <c r="H59" s="86"/>
      <c r="I59" s="91"/>
      <c r="J59" s="92"/>
      <c r="K59" s="5" t="s">
        <v>9</v>
      </c>
      <c r="L59" s="5" t="s">
        <v>10</v>
      </c>
      <c r="M59" s="5" t="s">
        <v>11</v>
      </c>
      <c r="N59" s="92"/>
      <c r="O59" s="92"/>
      <c r="P59" s="4"/>
    </row>
    <row r="60" spans="1:16" ht="16.149999999999999" customHeight="1">
      <c r="A60" s="68" t="s">
        <v>37</v>
      </c>
      <c r="B60" s="69"/>
      <c r="C60" s="69"/>
      <c r="D60" s="69"/>
      <c r="E60" s="69"/>
      <c r="F60" s="69"/>
      <c r="G60" s="69"/>
      <c r="H60" s="69"/>
      <c r="I60" s="70"/>
      <c r="J60" s="9">
        <v>100</v>
      </c>
      <c r="K60" s="20">
        <v>6.33</v>
      </c>
      <c r="L60" s="20">
        <v>4.7</v>
      </c>
      <c r="M60" s="20">
        <v>7.5</v>
      </c>
      <c r="N60" s="8">
        <f t="shared" ref="N60:N66" si="8">(K60+M60)*4+(L60*9)</f>
        <v>97.62</v>
      </c>
      <c r="O60" s="9" t="s">
        <v>38</v>
      </c>
      <c r="P60" s="4"/>
    </row>
    <row r="61" spans="1:16" ht="15" customHeight="1">
      <c r="A61" s="68" t="s">
        <v>39</v>
      </c>
      <c r="B61" s="69"/>
      <c r="C61" s="69"/>
      <c r="D61" s="69"/>
      <c r="E61" s="69"/>
      <c r="F61" s="69"/>
      <c r="G61" s="69"/>
      <c r="H61" s="69"/>
      <c r="I61" s="70"/>
      <c r="J61" s="9">
        <v>250</v>
      </c>
      <c r="K61" s="9">
        <v>7.23</v>
      </c>
      <c r="L61" s="9">
        <v>9.75</v>
      </c>
      <c r="M61" s="9">
        <v>55</v>
      </c>
      <c r="N61" s="8">
        <f t="shared" si="8"/>
        <v>336.67</v>
      </c>
      <c r="O61" s="9">
        <v>139</v>
      </c>
      <c r="P61" s="4"/>
    </row>
    <row r="62" spans="1:16" ht="13.9" customHeight="1">
      <c r="A62" s="68" t="s">
        <v>40</v>
      </c>
      <c r="B62" s="69"/>
      <c r="C62" s="69"/>
      <c r="D62" s="69"/>
      <c r="E62" s="69"/>
      <c r="F62" s="69"/>
      <c r="G62" s="69"/>
      <c r="H62" s="69"/>
      <c r="I62" s="70"/>
      <c r="J62" s="9">
        <v>100</v>
      </c>
      <c r="K62" s="20">
        <v>9.9499999999999993</v>
      </c>
      <c r="L62" s="20">
        <v>9.4499999999999993</v>
      </c>
      <c r="M62" s="20">
        <v>3.6</v>
      </c>
      <c r="N62" s="8">
        <f t="shared" si="8"/>
        <v>139.25</v>
      </c>
      <c r="O62" s="9">
        <v>439</v>
      </c>
      <c r="P62" s="4"/>
    </row>
    <row r="63" spans="1:16" ht="14.45" customHeight="1">
      <c r="A63" s="68" t="s">
        <v>41</v>
      </c>
      <c r="B63" s="69"/>
      <c r="C63" s="69"/>
      <c r="D63" s="69"/>
      <c r="E63" s="69"/>
      <c r="F63" s="69"/>
      <c r="G63" s="69"/>
      <c r="H63" s="69"/>
      <c r="I63" s="70"/>
      <c r="J63" s="9">
        <v>180</v>
      </c>
      <c r="K63" s="39">
        <v>4.5</v>
      </c>
      <c r="L63" s="39">
        <v>7.56</v>
      </c>
      <c r="M63" s="39">
        <v>25.01</v>
      </c>
      <c r="N63" s="8">
        <f t="shared" si="8"/>
        <v>186.07999999999998</v>
      </c>
      <c r="O63" s="9">
        <v>717</v>
      </c>
      <c r="P63" s="4"/>
    </row>
    <row r="64" spans="1:16" ht="12" customHeight="1">
      <c r="A64" s="77" t="s">
        <v>42</v>
      </c>
      <c r="B64" s="78"/>
      <c r="C64" s="78"/>
      <c r="D64" s="78"/>
      <c r="E64" s="78"/>
      <c r="F64" s="78"/>
      <c r="G64" s="78"/>
      <c r="H64" s="78"/>
      <c r="I64" s="79"/>
      <c r="J64" s="9">
        <v>180</v>
      </c>
      <c r="K64" s="9">
        <v>0.8</v>
      </c>
      <c r="L64" s="9">
        <v>0.12</v>
      </c>
      <c r="M64" s="9">
        <v>28.79</v>
      </c>
      <c r="N64" s="8">
        <f t="shared" si="8"/>
        <v>119.44</v>
      </c>
      <c r="O64" s="9">
        <v>639</v>
      </c>
      <c r="P64" s="4"/>
    </row>
    <row r="65" spans="1:16" ht="13.15" customHeight="1">
      <c r="A65" s="77" t="s">
        <v>28</v>
      </c>
      <c r="B65" s="78"/>
      <c r="C65" s="78"/>
      <c r="D65" s="78"/>
      <c r="E65" s="78"/>
      <c r="F65" s="78"/>
      <c r="G65" s="78"/>
      <c r="H65" s="78"/>
      <c r="I65" s="79"/>
      <c r="J65" s="10">
        <v>20</v>
      </c>
      <c r="K65" s="10">
        <v>1.61</v>
      </c>
      <c r="L65" s="10">
        <v>0.2</v>
      </c>
      <c r="M65" s="10">
        <v>9.76</v>
      </c>
      <c r="N65" s="8">
        <f t="shared" si="8"/>
        <v>47.279999999999994</v>
      </c>
      <c r="O65" s="9">
        <v>4</v>
      </c>
      <c r="P65" s="4"/>
    </row>
    <row r="66" spans="1:16" ht="15" customHeight="1">
      <c r="A66" s="80" t="s">
        <v>17</v>
      </c>
      <c r="B66" s="81"/>
      <c r="C66" s="81"/>
      <c r="D66" s="81"/>
      <c r="E66" s="81"/>
      <c r="F66" s="81"/>
      <c r="G66" s="81"/>
      <c r="H66" s="81"/>
      <c r="I66" s="82"/>
      <c r="J66" s="14">
        <v>10</v>
      </c>
      <c r="K66" s="14">
        <v>0.85</v>
      </c>
      <c r="L66" s="14">
        <v>0.33</v>
      </c>
      <c r="M66" s="14">
        <v>4.83</v>
      </c>
      <c r="N66" s="8">
        <f t="shared" si="8"/>
        <v>25.689999999999998</v>
      </c>
      <c r="O66" s="15" t="s">
        <v>18</v>
      </c>
      <c r="P66" s="4"/>
    </row>
    <row r="67" spans="1:16" ht="12" customHeight="1">
      <c r="A67" s="83" t="s">
        <v>20</v>
      </c>
      <c r="B67" s="84"/>
      <c r="C67" s="84"/>
      <c r="D67" s="84"/>
      <c r="E67" s="84"/>
      <c r="F67" s="84"/>
      <c r="G67" s="84"/>
      <c r="H67" s="84"/>
      <c r="I67" s="85"/>
      <c r="J67" s="40">
        <f>SUM(J60:J66)</f>
        <v>840</v>
      </c>
      <c r="K67" s="40">
        <f t="shared" ref="K67:N67" si="9">K60+K61+K62+K63+K64+K65+K66</f>
        <v>31.27</v>
      </c>
      <c r="L67" s="40">
        <f t="shared" si="9"/>
        <v>32.11</v>
      </c>
      <c r="M67" s="40">
        <f t="shared" si="9"/>
        <v>134.49</v>
      </c>
      <c r="N67" s="40">
        <f t="shared" si="9"/>
        <v>952.03</v>
      </c>
      <c r="O67" s="41" t="s">
        <v>29</v>
      </c>
      <c r="P67" s="4"/>
    </row>
    <row r="68" spans="1:16" ht="16.149999999999999" customHeight="1">
      <c r="A68" s="97" t="s">
        <v>82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4"/>
    </row>
    <row r="69" spans="1:16" ht="12.95" customHeight="1">
      <c r="A69" s="87" t="s">
        <v>4</v>
      </c>
      <c r="B69" s="88"/>
      <c r="C69" s="88"/>
      <c r="D69" s="88"/>
      <c r="E69" s="88"/>
      <c r="F69" s="88"/>
      <c r="G69" s="88"/>
      <c r="H69" s="88"/>
      <c r="I69" s="89"/>
      <c r="J69" s="92" t="s">
        <v>5</v>
      </c>
      <c r="K69" s="92" t="s">
        <v>6</v>
      </c>
      <c r="L69" s="92"/>
      <c r="M69" s="92"/>
      <c r="N69" s="92" t="s">
        <v>30</v>
      </c>
      <c r="O69" s="92" t="s">
        <v>8</v>
      </c>
      <c r="P69" s="4"/>
    </row>
    <row r="70" spans="1:16" ht="25.7" customHeight="1">
      <c r="A70" s="90"/>
      <c r="B70" s="86"/>
      <c r="C70" s="86"/>
      <c r="D70" s="86"/>
      <c r="E70" s="86"/>
      <c r="F70" s="86"/>
      <c r="G70" s="86"/>
      <c r="H70" s="86"/>
      <c r="I70" s="91"/>
      <c r="J70" s="92"/>
      <c r="K70" s="5" t="s">
        <v>9</v>
      </c>
      <c r="L70" s="5" t="s">
        <v>10</v>
      </c>
      <c r="M70" s="5" t="s">
        <v>11</v>
      </c>
      <c r="N70" s="92"/>
      <c r="O70" s="92"/>
      <c r="P70" s="4"/>
    </row>
    <row r="71" spans="1:16" ht="14.25" customHeight="1">
      <c r="A71" s="93" t="s">
        <v>12</v>
      </c>
      <c r="B71" s="94"/>
      <c r="C71" s="94"/>
      <c r="D71" s="94"/>
      <c r="E71" s="94"/>
      <c r="F71" s="94"/>
      <c r="G71" s="94"/>
      <c r="H71" s="94"/>
      <c r="I71" s="94"/>
      <c r="J71" s="106"/>
      <c r="K71" s="106"/>
      <c r="L71" s="106"/>
      <c r="M71" s="106"/>
      <c r="N71" s="106"/>
      <c r="O71" s="94"/>
      <c r="P71" s="4"/>
    </row>
    <row r="72" spans="1:16" s="23" customFormat="1" ht="26.65" customHeight="1">
      <c r="A72" s="99" t="s">
        <v>101</v>
      </c>
      <c r="B72" s="100"/>
      <c r="C72" s="100"/>
      <c r="D72" s="100"/>
      <c r="E72" s="100"/>
      <c r="F72" s="100"/>
      <c r="G72" s="100"/>
      <c r="H72" s="100"/>
      <c r="I72" s="101"/>
      <c r="J72" s="9">
        <v>200</v>
      </c>
      <c r="K72" s="24">
        <v>15.1</v>
      </c>
      <c r="L72" s="24">
        <v>17.86</v>
      </c>
      <c r="M72" s="24">
        <v>44.56</v>
      </c>
      <c r="N72" s="24">
        <f t="shared" ref="N72:N75" si="10">(K72+M72)*4+(L72*9)</f>
        <v>399.38</v>
      </c>
      <c r="O72" s="9">
        <v>472</v>
      </c>
      <c r="P72" s="25"/>
    </row>
    <row r="73" spans="1:16" ht="15" customHeight="1">
      <c r="A73" s="68" t="s">
        <v>14</v>
      </c>
      <c r="B73" s="69"/>
      <c r="C73" s="69"/>
      <c r="D73" s="69"/>
      <c r="E73" s="69"/>
      <c r="F73" s="69"/>
      <c r="G73" s="69"/>
      <c r="H73" s="69"/>
      <c r="I73" s="70"/>
      <c r="J73" s="9">
        <v>200</v>
      </c>
      <c r="K73" s="9">
        <v>0</v>
      </c>
      <c r="L73" s="9">
        <v>0</v>
      </c>
      <c r="M73" s="9">
        <v>5.6</v>
      </c>
      <c r="N73" s="8">
        <f t="shared" si="10"/>
        <v>22.4</v>
      </c>
      <c r="O73" s="9">
        <v>685</v>
      </c>
      <c r="P73" s="4"/>
    </row>
    <row r="74" spans="1:16" s="35" customFormat="1" ht="15" customHeight="1">
      <c r="A74" s="77" t="s">
        <v>35</v>
      </c>
      <c r="B74" s="78"/>
      <c r="C74" s="78"/>
      <c r="D74" s="78"/>
      <c r="E74" s="78"/>
      <c r="F74" s="78"/>
      <c r="G74" s="78"/>
      <c r="H74" s="78"/>
      <c r="I74" s="79"/>
      <c r="J74" s="30">
        <v>30</v>
      </c>
      <c r="K74" s="30">
        <v>2.42</v>
      </c>
      <c r="L74" s="30">
        <v>0.3</v>
      </c>
      <c r="M74" s="30">
        <v>14.64</v>
      </c>
      <c r="N74" s="28">
        <f t="shared" si="10"/>
        <v>70.940000000000012</v>
      </c>
      <c r="O74" s="27">
        <v>4</v>
      </c>
      <c r="P74" s="36"/>
    </row>
    <row r="75" spans="1:16" s="16" customFormat="1" ht="16.149999999999999" customHeight="1">
      <c r="A75" s="107" t="s">
        <v>83</v>
      </c>
      <c r="B75" s="78"/>
      <c r="C75" s="78"/>
      <c r="D75" s="78"/>
      <c r="E75" s="78"/>
      <c r="F75" s="78"/>
      <c r="G75" s="78"/>
      <c r="H75" s="78"/>
      <c r="I75" s="79"/>
      <c r="J75" s="37">
        <v>120</v>
      </c>
      <c r="K75" s="37">
        <v>3.8</v>
      </c>
      <c r="L75" s="37">
        <v>3.8</v>
      </c>
      <c r="M75" s="37">
        <v>11.88</v>
      </c>
      <c r="N75" s="31">
        <f t="shared" si="10"/>
        <v>96.919999999999987</v>
      </c>
      <c r="O75" s="37">
        <v>3</v>
      </c>
      <c r="P75" s="29"/>
    </row>
    <row r="76" spans="1:16" ht="12" customHeight="1">
      <c r="A76" s="103" t="s">
        <v>20</v>
      </c>
      <c r="B76" s="103"/>
      <c r="C76" s="103"/>
      <c r="D76" s="103"/>
      <c r="E76" s="103"/>
      <c r="F76" s="103"/>
      <c r="G76" s="103"/>
      <c r="H76" s="103"/>
      <c r="I76" s="103"/>
      <c r="J76" s="5">
        <f>SUM(J70:J75)</f>
        <v>550</v>
      </c>
      <c r="K76" s="33">
        <f>SUM(K70:K75)</f>
        <v>21.32</v>
      </c>
      <c r="L76" s="5">
        <f>SUM(L70:L75)</f>
        <v>21.96</v>
      </c>
      <c r="M76" s="5">
        <f>SUM(M70:M75)</f>
        <v>76.680000000000007</v>
      </c>
      <c r="N76" s="5">
        <f>SUM(N70:N75)</f>
        <v>589.64</v>
      </c>
      <c r="O76" s="34"/>
      <c r="P76" s="4"/>
    </row>
    <row r="77" spans="1:16" ht="12.75" customHeight="1">
      <c r="A77" s="90" t="s">
        <v>21</v>
      </c>
      <c r="B77" s="86"/>
      <c r="C77" s="86"/>
      <c r="D77" s="86"/>
      <c r="E77" s="86"/>
      <c r="F77" s="86"/>
      <c r="G77" s="86"/>
      <c r="H77" s="86"/>
      <c r="I77" s="86"/>
      <c r="J77" s="113"/>
      <c r="K77" s="113"/>
      <c r="L77" s="113"/>
      <c r="M77" s="113"/>
      <c r="N77" s="113"/>
      <c r="O77" s="96"/>
      <c r="P77" s="4"/>
    </row>
    <row r="78" spans="1:16" s="23" customFormat="1" ht="30.75" customHeight="1">
      <c r="A78" s="102" t="s">
        <v>98</v>
      </c>
      <c r="B78" s="69"/>
      <c r="C78" s="69"/>
      <c r="D78" s="69"/>
      <c r="E78" s="69"/>
      <c r="F78" s="69"/>
      <c r="G78" s="69"/>
      <c r="H78" s="69"/>
      <c r="I78" s="70"/>
      <c r="J78" s="12">
        <v>70</v>
      </c>
      <c r="K78" s="12">
        <v>5.6</v>
      </c>
      <c r="L78" s="12">
        <v>12.6</v>
      </c>
      <c r="M78" s="12">
        <v>13.13</v>
      </c>
      <c r="N78" s="24">
        <f t="shared" ref="N78:N82" si="11">(K78+M78)*4+(L78*9)</f>
        <v>188.32</v>
      </c>
      <c r="O78" s="9" t="s">
        <v>31</v>
      </c>
      <c r="P78" s="25"/>
    </row>
    <row r="79" spans="1:16" ht="16.899999999999999" customHeight="1">
      <c r="A79" s="68" t="s">
        <v>43</v>
      </c>
      <c r="B79" s="69"/>
      <c r="C79" s="69"/>
      <c r="D79" s="69"/>
      <c r="E79" s="69"/>
      <c r="F79" s="69"/>
      <c r="G79" s="69"/>
      <c r="H79" s="69"/>
      <c r="I79" s="70"/>
      <c r="J79" s="9">
        <v>250</v>
      </c>
      <c r="K79" s="12">
        <v>10.39</v>
      </c>
      <c r="L79" s="12">
        <v>5.43</v>
      </c>
      <c r="M79" s="12">
        <v>38.229999999999997</v>
      </c>
      <c r="N79" s="8">
        <f t="shared" si="11"/>
        <v>243.35</v>
      </c>
      <c r="O79" s="9">
        <v>451</v>
      </c>
      <c r="P79" s="4"/>
    </row>
    <row r="80" spans="1:16" ht="15" customHeight="1">
      <c r="A80" s="68" t="s">
        <v>14</v>
      </c>
      <c r="B80" s="69"/>
      <c r="C80" s="69"/>
      <c r="D80" s="69"/>
      <c r="E80" s="69"/>
      <c r="F80" s="69"/>
      <c r="G80" s="69"/>
      <c r="H80" s="69"/>
      <c r="I80" s="70"/>
      <c r="J80" s="9">
        <v>200</v>
      </c>
      <c r="K80" s="9">
        <v>0</v>
      </c>
      <c r="L80" s="9">
        <v>0</v>
      </c>
      <c r="M80" s="9">
        <v>5.6</v>
      </c>
      <c r="N80" s="8">
        <f t="shared" si="11"/>
        <v>22.4</v>
      </c>
      <c r="O80" s="9">
        <v>685</v>
      </c>
      <c r="P80" s="4"/>
    </row>
    <row r="81" spans="1:16" ht="13.15" customHeight="1">
      <c r="A81" s="77" t="s">
        <v>28</v>
      </c>
      <c r="B81" s="78"/>
      <c r="C81" s="78"/>
      <c r="D81" s="78"/>
      <c r="E81" s="78"/>
      <c r="F81" s="78"/>
      <c r="G81" s="78"/>
      <c r="H81" s="78"/>
      <c r="I81" s="79"/>
      <c r="J81" s="10">
        <v>20</v>
      </c>
      <c r="K81" s="10">
        <v>1.61</v>
      </c>
      <c r="L81" s="10">
        <v>0.2</v>
      </c>
      <c r="M81" s="10">
        <v>9.76</v>
      </c>
      <c r="N81" s="8">
        <f t="shared" si="11"/>
        <v>47.279999999999994</v>
      </c>
      <c r="O81" s="9">
        <v>4</v>
      </c>
      <c r="P81" s="4"/>
    </row>
    <row r="82" spans="1:16" s="16" customFormat="1" ht="16.149999999999999" customHeight="1">
      <c r="A82" s="77" t="s">
        <v>19</v>
      </c>
      <c r="B82" s="78"/>
      <c r="C82" s="78"/>
      <c r="D82" s="78"/>
      <c r="E82" s="78"/>
      <c r="F82" s="78"/>
      <c r="G82" s="78"/>
      <c r="H82" s="78"/>
      <c r="I82" s="79"/>
      <c r="J82" s="37">
        <v>100</v>
      </c>
      <c r="K82" s="37">
        <v>0.4</v>
      </c>
      <c r="L82" s="37">
        <v>0.2</v>
      </c>
      <c r="M82" s="37">
        <v>9.9</v>
      </c>
      <c r="N82" s="31">
        <f t="shared" si="11"/>
        <v>43</v>
      </c>
      <c r="O82" s="37">
        <v>3</v>
      </c>
      <c r="P82" s="29"/>
    </row>
    <row r="83" spans="1:16" ht="12" customHeight="1">
      <c r="A83" s="103" t="s">
        <v>20</v>
      </c>
      <c r="B83" s="103"/>
      <c r="C83" s="103"/>
      <c r="D83" s="103"/>
      <c r="E83" s="103"/>
      <c r="F83" s="103"/>
      <c r="G83" s="103"/>
      <c r="H83" s="103"/>
      <c r="I83" s="103"/>
      <c r="J83" s="5">
        <f>SUM(J78:J82)</f>
        <v>640</v>
      </c>
      <c r="K83" s="33">
        <f t="shared" ref="K83:N83" si="12">SUM(K78:K82)</f>
        <v>18</v>
      </c>
      <c r="L83" s="5">
        <f t="shared" si="12"/>
        <v>18.43</v>
      </c>
      <c r="M83" s="5">
        <f t="shared" si="12"/>
        <v>76.62</v>
      </c>
      <c r="N83" s="5">
        <f t="shared" si="12"/>
        <v>544.34999999999991</v>
      </c>
      <c r="O83" s="34"/>
      <c r="P83" s="4"/>
    </row>
    <row r="84" spans="1:16" ht="18" customHeight="1">
      <c r="A84" s="86" t="s">
        <v>23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4"/>
    </row>
    <row r="85" spans="1:16" ht="12.95" customHeight="1">
      <c r="A85" s="87" t="s">
        <v>4</v>
      </c>
      <c r="B85" s="88"/>
      <c r="C85" s="88"/>
      <c r="D85" s="88"/>
      <c r="E85" s="88"/>
      <c r="F85" s="88"/>
      <c r="G85" s="88"/>
      <c r="H85" s="88"/>
      <c r="I85" s="89"/>
      <c r="J85" s="92" t="s">
        <v>5</v>
      </c>
      <c r="K85" s="92" t="s">
        <v>6</v>
      </c>
      <c r="L85" s="92"/>
      <c r="M85" s="92"/>
      <c r="N85" s="92" t="s">
        <v>30</v>
      </c>
      <c r="O85" s="92" t="s">
        <v>8</v>
      </c>
      <c r="P85" s="4"/>
    </row>
    <row r="86" spans="1:16" ht="25.7" customHeight="1">
      <c r="A86" s="90"/>
      <c r="B86" s="86"/>
      <c r="C86" s="86"/>
      <c r="D86" s="86"/>
      <c r="E86" s="86"/>
      <c r="F86" s="86"/>
      <c r="G86" s="86"/>
      <c r="H86" s="86"/>
      <c r="I86" s="91"/>
      <c r="J86" s="92"/>
      <c r="K86" s="5" t="s">
        <v>9</v>
      </c>
      <c r="L86" s="5" t="s">
        <v>10</v>
      </c>
      <c r="M86" s="5" t="s">
        <v>11</v>
      </c>
      <c r="N86" s="92"/>
      <c r="O86" s="92"/>
      <c r="P86" s="4"/>
    </row>
    <row r="87" spans="1:16" s="35" customFormat="1" ht="14.65" customHeight="1">
      <c r="A87" s="68" t="s">
        <v>44</v>
      </c>
      <c r="B87" s="69"/>
      <c r="C87" s="69"/>
      <c r="D87" s="69"/>
      <c r="E87" s="69"/>
      <c r="F87" s="69"/>
      <c r="G87" s="69"/>
      <c r="H87" s="69"/>
      <c r="I87" s="70"/>
      <c r="J87" s="26">
        <v>100</v>
      </c>
      <c r="K87" s="30">
        <v>0.48</v>
      </c>
      <c r="L87" s="30">
        <v>0.06</v>
      </c>
      <c r="M87" s="30">
        <v>1.56</v>
      </c>
      <c r="N87" s="28">
        <f t="shared" ref="N87:N93" si="13">(K87+M87)*4+(L87*9)</f>
        <v>8.6999999999999993</v>
      </c>
      <c r="O87" s="27">
        <v>321</v>
      </c>
      <c r="P87" s="36"/>
    </row>
    <row r="88" spans="1:16" ht="13.9" customHeight="1">
      <c r="A88" s="68" t="s">
        <v>45</v>
      </c>
      <c r="B88" s="69"/>
      <c r="C88" s="69"/>
      <c r="D88" s="69"/>
      <c r="E88" s="69"/>
      <c r="F88" s="69"/>
      <c r="G88" s="69"/>
      <c r="H88" s="69"/>
      <c r="I88" s="70"/>
      <c r="J88" s="42">
        <v>250</v>
      </c>
      <c r="K88" s="20">
        <v>15.75</v>
      </c>
      <c r="L88" s="20">
        <v>14.75</v>
      </c>
      <c r="M88" s="20">
        <v>52</v>
      </c>
      <c r="N88" s="8">
        <f t="shared" si="13"/>
        <v>403.75</v>
      </c>
      <c r="O88" s="9">
        <v>110</v>
      </c>
      <c r="P88" s="4"/>
    </row>
    <row r="89" spans="1:16" ht="15" customHeight="1">
      <c r="A89" s="68" t="s">
        <v>46</v>
      </c>
      <c r="B89" s="69"/>
      <c r="C89" s="69"/>
      <c r="D89" s="69"/>
      <c r="E89" s="69"/>
      <c r="F89" s="69"/>
      <c r="G89" s="69"/>
      <c r="H89" s="69"/>
      <c r="I89" s="70"/>
      <c r="J89" s="42">
        <v>100</v>
      </c>
      <c r="K89" s="20">
        <v>8.98</v>
      </c>
      <c r="L89" s="20">
        <v>10.75</v>
      </c>
      <c r="M89" s="20">
        <v>13</v>
      </c>
      <c r="N89" s="8">
        <f t="shared" si="13"/>
        <v>184.67000000000002</v>
      </c>
      <c r="O89" s="9">
        <v>227</v>
      </c>
      <c r="P89" s="4"/>
    </row>
    <row r="90" spans="1:16" ht="13.15" customHeight="1">
      <c r="A90" s="68" t="s">
        <v>47</v>
      </c>
      <c r="B90" s="69"/>
      <c r="C90" s="69"/>
      <c r="D90" s="69"/>
      <c r="E90" s="69"/>
      <c r="F90" s="69"/>
      <c r="G90" s="69"/>
      <c r="H90" s="69"/>
      <c r="I90" s="70"/>
      <c r="J90" s="43">
        <v>180</v>
      </c>
      <c r="K90" s="44">
        <v>3.74</v>
      </c>
      <c r="L90" s="20">
        <v>6.14</v>
      </c>
      <c r="M90" s="20">
        <v>47.5</v>
      </c>
      <c r="N90" s="8">
        <f t="shared" si="13"/>
        <v>260.22000000000003</v>
      </c>
      <c r="O90" s="9">
        <v>512</v>
      </c>
      <c r="P90" s="4"/>
    </row>
    <row r="91" spans="1:16" ht="15" customHeight="1">
      <c r="A91" s="68" t="s">
        <v>14</v>
      </c>
      <c r="B91" s="69"/>
      <c r="C91" s="69"/>
      <c r="D91" s="69"/>
      <c r="E91" s="69"/>
      <c r="F91" s="69"/>
      <c r="G91" s="69"/>
      <c r="H91" s="69"/>
      <c r="I91" s="70"/>
      <c r="J91" s="9">
        <v>200</v>
      </c>
      <c r="K91" s="9">
        <v>0</v>
      </c>
      <c r="L91" s="9">
        <v>0</v>
      </c>
      <c r="M91" s="9">
        <v>5.6</v>
      </c>
      <c r="N91" s="8">
        <f t="shared" si="13"/>
        <v>22.4</v>
      </c>
      <c r="O91" s="9">
        <v>685</v>
      </c>
      <c r="P91" s="4"/>
    </row>
    <row r="92" spans="1:16" ht="13.15" customHeight="1">
      <c r="A92" s="77" t="s">
        <v>28</v>
      </c>
      <c r="B92" s="78"/>
      <c r="C92" s="78"/>
      <c r="D92" s="78"/>
      <c r="E92" s="78"/>
      <c r="F92" s="78"/>
      <c r="G92" s="78"/>
      <c r="H92" s="78"/>
      <c r="I92" s="79"/>
      <c r="J92" s="10">
        <v>20</v>
      </c>
      <c r="K92" s="10">
        <v>1.61</v>
      </c>
      <c r="L92" s="10">
        <v>0.2</v>
      </c>
      <c r="M92" s="10">
        <v>9.76</v>
      </c>
      <c r="N92" s="8">
        <f t="shared" si="13"/>
        <v>47.279999999999994</v>
      </c>
      <c r="O92" s="9">
        <v>4</v>
      </c>
      <c r="P92" s="4"/>
    </row>
    <row r="93" spans="1:16" ht="13.9" customHeight="1">
      <c r="A93" s="80" t="s">
        <v>17</v>
      </c>
      <c r="B93" s="81"/>
      <c r="C93" s="81"/>
      <c r="D93" s="81"/>
      <c r="E93" s="81"/>
      <c r="F93" s="81"/>
      <c r="G93" s="81"/>
      <c r="H93" s="81"/>
      <c r="I93" s="82"/>
      <c r="J93" s="14">
        <v>10</v>
      </c>
      <c r="K93" s="14">
        <v>0.85</v>
      </c>
      <c r="L93" s="14">
        <v>0.33</v>
      </c>
      <c r="M93" s="14">
        <v>4.83</v>
      </c>
      <c r="N93" s="8">
        <f t="shared" si="13"/>
        <v>25.689999999999998</v>
      </c>
      <c r="O93" s="15" t="s">
        <v>18</v>
      </c>
      <c r="P93" s="4"/>
    </row>
    <row r="94" spans="1:16" ht="12" customHeight="1">
      <c r="A94" s="83" t="s">
        <v>20</v>
      </c>
      <c r="B94" s="84"/>
      <c r="C94" s="84"/>
      <c r="D94" s="84"/>
      <c r="E94" s="84"/>
      <c r="F94" s="84"/>
      <c r="G94" s="84"/>
      <c r="H94" s="84"/>
      <c r="I94" s="85"/>
      <c r="J94" s="45">
        <f>J87+J88+J89+J90+J91+J92+J93</f>
        <v>860</v>
      </c>
      <c r="K94" s="21">
        <f t="shared" ref="K94:N94" si="14">K87+K88+K89+K90+K91+K92+K93</f>
        <v>31.410000000000004</v>
      </c>
      <c r="L94" s="21">
        <f t="shared" si="14"/>
        <v>32.230000000000004</v>
      </c>
      <c r="M94" s="21">
        <f t="shared" si="14"/>
        <v>134.25</v>
      </c>
      <c r="N94" s="21">
        <f t="shared" si="14"/>
        <v>952.71</v>
      </c>
      <c r="O94" s="46" t="s">
        <v>29</v>
      </c>
      <c r="P94" s="4"/>
    </row>
    <row r="95" spans="1:16" ht="23.65" customHeight="1">
      <c r="A95" s="97" t="s">
        <v>84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4"/>
    </row>
    <row r="96" spans="1:16" ht="12.95" customHeight="1">
      <c r="A96" s="87" t="s">
        <v>4</v>
      </c>
      <c r="B96" s="88"/>
      <c r="C96" s="88"/>
      <c r="D96" s="88"/>
      <c r="E96" s="88"/>
      <c r="F96" s="88"/>
      <c r="G96" s="88"/>
      <c r="H96" s="88"/>
      <c r="I96" s="89"/>
      <c r="J96" s="92" t="s">
        <v>5</v>
      </c>
      <c r="K96" s="92" t="s">
        <v>6</v>
      </c>
      <c r="L96" s="92"/>
      <c r="M96" s="92"/>
      <c r="N96" s="92" t="s">
        <v>30</v>
      </c>
      <c r="O96" s="92" t="s">
        <v>8</v>
      </c>
      <c r="P96" s="4"/>
    </row>
    <row r="97" spans="1:16" ht="25.7" customHeight="1">
      <c r="A97" s="90"/>
      <c r="B97" s="86"/>
      <c r="C97" s="86"/>
      <c r="D97" s="86"/>
      <c r="E97" s="86"/>
      <c r="F97" s="86"/>
      <c r="G97" s="86"/>
      <c r="H97" s="86"/>
      <c r="I97" s="91"/>
      <c r="J97" s="92"/>
      <c r="K97" s="5" t="s">
        <v>9</v>
      </c>
      <c r="L97" s="5" t="s">
        <v>10</v>
      </c>
      <c r="M97" s="5" t="s">
        <v>11</v>
      </c>
      <c r="N97" s="92"/>
      <c r="O97" s="92"/>
      <c r="P97" s="4"/>
    </row>
    <row r="98" spans="1:16" ht="14.25" customHeight="1">
      <c r="A98" s="112" t="s">
        <v>12</v>
      </c>
      <c r="B98" s="106"/>
      <c r="C98" s="106"/>
      <c r="D98" s="106"/>
      <c r="E98" s="106"/>
      <c r="F98" s="106"/>
      <c r="G98" s="106"/>
      <c r="H98" s="106"/>
      <c r="I98" s="106"/>
      <c r="J98" s="94"/>
      <c r="K98" s="94"/>
      <c r="L98" s="94"/>
      <c r="M98" s="94"/>
      <c r="N98" s="94"/>
      <c r="O98" s="94"/>
      <c r="P98" s="4"/>
    </row>
    <row r="99" spans="1:16" ht="13.15" customHeight="1">
      <c r="A99" s="68" t="s">
        <v>48</v>
      </c>
      <c r="B99" s="69"/>
      <c r="C99" s="69"/>
      <c r="D99" s="69"/>
      <c r="E99" s="69"/>
      <c r="F99" s="69"/>
      <c r="G99" s="69"/>
      <c r="H99" s="69"/>
      <c r="I99" s="70"/>
      <c r="J99" s="9">
        <v>200</v>
      </c>
      <c r="K99" s="10">
        <v>15.19</v>
      </c>
      <c r="L99" s="10">
        <v>17.690000000000001</v>
      </c>
      <c r="M99" s="10">
        <v>46.53</v>
      </c>
      <c r="N99" s="8">
        <f t="shared" ref="N99:N103" si="15">(K99+M99)*4+(L99*9)</f>
        <v>406.09000000000003</v>
      </c>
      <c r="O99" s="9">
        <v>334</v>
      </c>
      <c r="P99" s="4"/>
    </row>
    <row r="100" spans="1:16" ht="15" customHeight="1">
      <c r="A100" s="102" t="s">
        <v>102</v>
      </c>
      <c r="B100" s="69"/>
      <c r="C100" s="69"/>
      <c r="D100" s="69"/>
      <c r="E100" s="69"/>
      <c r="F100" s="69"/>
      <c r="G100" s="69"/>
      <c r="H100" s="69"/>
      <c r="I100" s="70"/>
      <c r="J100" s="9">
        <v>200</v>
      </c>
      <c r="K100" s="9">
        <v>1.32</v>
      </c>
      <c r="L100" s="9">
        <v>0</v>
      </c>
      <c r="M100" s="9">
        <v>5.6</v>
      </c>
      <c r="N100" s="8">
        <f t="shared" si="15"/>
        <v>27.68</v>
      </c>
      <c r="O100" s="9">
        <v>685</v>
      </c>
      <c r="P100" s="4"/>
    </row>
    <row r="101" spans="1:16" ht="13.15" customHeight="1">
      <c r="A101" s="77" t="s">
        <v>28</v>
      </c>
      <c r="B101" s="78"/>
      <c r="C101" s="78"/>
      <c r="D101" s="78"/>
      <c r="E101" s="78"/>
      <c r="F101" s="78"/>
      <c r="G101" s="78"/>
      <c r="H101" s="78"/>
      <c r="I101" s="79"/>
      <c r="J101" s="10">
        <v>20</v>
      </c>
      <c r="K101" s="10">
        <v>1.61</v>
      </c>
      <c r="L101" s="10">
        <v>0.2</v>
      </c>
      <c r="M101" s="10">
        <v>9.76</v>
      </c>
      <c r="N101" s="8">
        <f t="shared" si="15"/>
        <v>47.279999999999994</v>
      </c>
      <c r="O101" s="9">
        <v>4</v>
      </c>
      <c r="P101" s="4"/>
    </row>
    <row r="102" spans="1:16" ht="15" customHeight="1">
      <c r="A102" s="80" t="s">
        <v>17</v>
      </c>
      <c r="B102" s="81"/>
      <c r="C102" s="81"/>
      <c r="D102" s="81"/>
      <c r="E102" s="81"/>
      <c r="F102" s="81"/>
      <c r="G102" s="81"/>
      <c r="H102" s="81"/>
      <c r="I102" s="82"/>
      <c r="J102" s="14">
        <v>10</v>
      </c>
      <c r="K102" s="14">
        <v>0.85</v>
      </c>
      <c r="L102" s="14">
        <v>0.33</v>
      </c>
      <c r="M102" s="14">
        <v>4.83</v>
      </c>
      <c r="N102" s="8">
        <f t="shared" si="15"/>
        <v>25.689999999999998</v>
      </c>
      <c r="O102" s="15" t="s">
        <v>18</v>
      </c>
      <c r="P102" s="4"/>
    </row>
    <row r="103" spans="1:16" s="16" customFormat="1" ht="29.25" customHeight="1">
      <c r="A103" s="107" t="s">
        <v>103</v>
      </c>
      <c r="B103" s="78"/>
      <c r="C103" s="78"/>
      <c r="D103" s="78"/>
      <c r="E103" s="78"/>
      <c r="F103" s="78"/>
      <c r="G103" s="78"/>
      <c r="H103" s="78"/>
      <c r="I103" s="79"/>
      <c r="J103" s="37">
        <v>120</v>
      </c>
      <c r="K103" s="37">
        <v>1.9</v>
      </c>
      <c r="L103" s="37">
        <v>2.9</v>
      </c>
      <c r="M103" s="37">
        <v>10.3</v>
      </c>
      <c r="N103" s="31">
        <f t="shared" si="15"/>
        <v>74.900000000000006</v>
      </c>
      <c r="O103" s="37">
        <v>3</v>
      </c>
      <c r="P103" s="29"/>
    </row>
    <row r="104" spans="1:16" ht="12" customHeight="1">
      <c r="A104" s="103" t="s">
        <v>20</v>
      </c>
      <c r="B104" s="103"/>
      <c r="C104" s="103"/>
      <c r="D104" s="103"/>
      <c r="E104" s="103"/>
      <c r="F104" s="103"/>
      <c r="G104" s="103"/>
      <c r="H104" s="103"/>
      <c r="I104" s="103"/>
      <c r="J104" s="5">
        <f>SUM(J97:J103)</f>
        <v>550</v>
      </c>
      <c r="K104" s="5">
        <f t="shared" ref="K104:N104" si="16">SUM(K97:K103)</f>
        <v>20.869999999999997</v>
      </c>
      <c r="L104" s="5">
        <f t="shared" si="16"/>
        <v>21.119999999999997</v>
      </c>
      <c r="M104" s="5">
        <f t="shared" si="16"/>
        <v>77.02</v>
      </c>
      <c r="N104" s="5">
        <f t="shared" si="16"/>
        <v>581.64</v>
      </c>
      <c r="O104" s="34"/>
      <c r="P104" s="4"/>
    </row>
    <row r="105" spans="1:16" ht="14.25" customHeight="1">
      <c r="A105" s="104" t="s">
        <v>21</v>
      </c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94"/>
      <c r="P105" s="4"/>
    </row>
    <row r="106" spans="1:16" ht="14.25" customHeight="1">
      <c r="A106" s="68" t="s">
        <v>94</v>
      </c>
      <c r="B106" s="69"/>
      <c r="C106" s="69"/>
      <c r="D106" s="69"/>
      <c r="E106" s="69"/>
      <c r="F106" s="69"/>
      <c r="G106" s="69"/>
      <c r="H106" s="69"/>
      <c r="I106" s="70"/>
      <c r="J106" s="7">
        <v>10</v>
      </c>
      <c r="K106" s="8">
        <v>0.05</v>
      </c>
      <c r="L106" s="8">
        <v>8.25</v>
      </c>
      <c r="M106" s="8">
        <v>0.1</v>
      </c>
      <c r="N106" s="8">
        <f t="shared" ref="N106:N112" si="17">(K106+M106)*4+(L106*9)</f>
        <v>74.849999999999994</v>
      </c>
      <c r="O106" s="9">
        <v>96</v>
      </c>
      <c r="P106" s="4"/>
    </row>
    <row r="107" spans="1:16" ht="12" customHeight="1">
      <c r="A107" s="68" t="s">
        <v>95</v>
      </c>
      <c r="B107" s="69"/>
      <c r="C107" s="69"/>
      <c r="D107" s="69"/>
      <c r="E107" s="69"/>
      <c r="F107" s="69"/>
      <c r="G107" s="69"/>
      <c r="H107" s="69"/>
      <c r="I107" s="70"/>
      <c r="J107" s="10">
        <v>15</v>
      </c>
      <c r="K107" s="11">
        <v>4.6399999999999997</v>
      </c>
      <c r="L107" s="11">
        <v>5.9</v>
      </c>
      <c r="M107" s="11">
        <v>8.85</v>
      </c>
      <c r="N107" s="8">
        <f t="shared" si="17"/>
        <v>107.06</v>
      </c>
      <c r="O107" s="9">
        <v>97</v>
      </c>
      <c r="P107" s="4"/>
    </row>
    <row r="108" spans="1:16" ht="15" customHeight="1">
      <c r="A108" s="68" t="s">
        <v>49</v>
      </c>
      <c r="B108" s="69"/>
      <c r="C108" s="69"/>
      <c r="D108" s="69"/>
      <c r="E108" s="69"/>
      <c r="F108" s="69"/>
      <c r="G108" s="69"/>
      <c r="H108" s="69"/>
      <c r="I108" s="70"/>
      <c r="J108" s="9">
        <v>250</v>
      </c>
      <c r="K108" s="12">
        <v>8.7100000000000009</v>
      </c>
      <c r="L108" s="12">
        <v>3.22</v>
      </c>
      <c r="M108" s="12">
        <v>26.13</v>
      </c>
      <c r="N108" s="8">
        <f t="shared" si="17"/>
        <v>168.34</v>
      </c>
      <c r="O108" s="9">
        <v>451</v>
      </c>
      <c r="P108" s="4"/>
    </row>
    <row r="109" spans="1:16" ht="15" customHeight="1">
      <c r="A109" s="102" t="s">
        <v>104</v>
      </c>
      <c r="B109" s="69"/>
      <c r="C109" s="69"/>
      <c r="D109" s="69"/>
      <c r="E109" s="69"/>
      <c r="F109" s="69"/>
      <c r="G109" s="69"/>
      <c r="H109" s="69"/>
      <c r="I109" s="70"/>
      <c r="J109" s="9">
        <v>200</v>
      </c>
      <c r="K109" s="9">
        <v>1.32</v>
      </c>
      <c r="L109" s="9">
        <v>0</v>
      </c>
      <c r="M109" s="9">
        <v>5.6</v>
      </c>
      <c r="N109" s="8">
        <f t="shared" si="17"/>
        <v>27.68</v>
      </c>
      <c r="O109" s="9">
        <v>685</v>
      </c>
      <c r="P109" s="4"/>
    </row>
    <row r="110" spans="1:16" ht="14.45" customHeight="1">
      <c r="A110" s="80" t="s">
        <v>17</v>
      </c>
      <c r="B110" s="81"/>
      <c r="C110" s="81"/>
      <c r="D110" s="81"/>
      <c r="E110" s="81"/>
      <c r="F110" s="81"/>
      <c r="G110" s="81"/>
      <c r="H110" s="81"/>
      <c r="I110" s="82"/>
      <c r="J110" s="14">
        <v>20</v>
      </c>
      <c r="K110" s="14">
        <v>1.7</v>
      </c>
      <c r="L110" s="14">
        <v>0.66</v>
      </c>
      <c r="M110" s="14">
        <v>9.66</v>
      </c>
      <c r="N110" s="8">
        <f t="shared" si="17"/>
        <v>51.379999999999995</v>
      </c>
      <c r="O110" s="15" t="s">
        <v>18</v>
      </c>
      <c r="P110" s="4"/>
    </row>
    <row r="111" spans="1:16" ht="15" customHeight="1">
      <c r="A111" s="77" t="s">
        <v>105</v>
      </c>
      <c r="B111" s="78"/>
      <c r="C111" s="78"/>
      <c r="D111" s="78"/>
      <c r="E111" s="78"/>
      <c r="F111" s="78"/>
      <c r="G111" s="78"/>
      <c r="H111" s="78"/>
      <c r="I111" s="79"/>
      <c r="J111" s="10">
        <v>30</v>
      </c>
      <c r="K111" s="11">
        <v>2.58</v>
      </c>
      <c r="L111" s="10">
        <v>0.15</v>
      </c>
      <c r="M111" s="10">
        <v>16.47</v>
      </c>
      <c r="N111" s="8">
        <f t="shared" si="17"/>
        <v>77.549999999999983</v>
      </c>
      <c r="O111" s="13" t="s">
        <v>16</v>
      </c>
      <c r="P111" s="4"/>
    </row>
    <row r="112" spans="1:16" s="16" customFormat="1" ht="27.75" customHeight="1">
      <c r="A112" s="107" t="s">
        <v>103</v>
      </c>
      <c r="B112" s="78"/>
      <c r="C112" s="78"/>
      <c r="D112" s="78"/>
      <c r="E112" s="78"/>
      <c r="F112" s="78"/>
      <c r="G112" s="78"/>
      <c r="H112" s="78"/>
      <c r="I112" s="79"/>
      <c r="J112" s="37">
        <v>120</v>
      </c>
      <c r="K112" s="37">
        <v>1.9</v>
      </c>
      <c r="L112" s="37">
        <v>2.9</v>
      </c>
      <c r="M112" s="37">
        <v>10.3</v>
      </c>
      <c r="N112" s="31">
        <f t="shared" si="17"/>
        <v>74.900000000000006</v>
      </c>
      <c r="O112" s="37">
        <v>3</v>
      </c>
      <c r="P112" s="29"/>
    </row>
    <row r="113" spans="1:16" ht="12" customHeight="1">
      <c r="A113" s="103" t="s">
        <v>20</v>
      </c>
      <c r="B113" s="103"/>
      <c r="C113" s="103"/>
      <c r="D113" s="103"/>
      <c r="E113" s="103"/>
      <c r="F113" s="103"/>
      <c r="G113" s="103"/>
      <c r="H113" s="103"/>
      <c r="I113" s="103"/>
      <c r="J113" s="5">
        <f>SUM(J106:J112)</f>
        <v>645</v>
      </c>
      <c r="K113" s="5">
        <f t="shared" ref="K113:N113" si="18">SUM(K106:K112)</f>
        <v>20.9</v>
      </c>
      <c r="L113" s="5">
        <f t="shared" si="18"/>
        <v>21.08</v>
      </c>
      <c r="M113" s="5">
        <f t="shared" si="18"/>
        <v>77.11</v>
      </c>
      <c r="N113" s="5">
        <f t="shared" si="18"/>
        <v>581.76</v>
      </c>
      <c r="O113" s="47"/>
      <c r="P113" s="4"/>
    </row>
    <row r="114" spans="1:16" ht="13.5" customHeight="1">
      <c r="A114" s="86" t="s">
        <v>50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4"/>
    </row>
    <row r="115" spans="1:16" ht="12.95" customHeight="1">
      <c r="A115" s="87" t="s">
        <v>4</v>
      </c>
      <c r="B115" s="88"/>
      <c r="C115" s="88"/>
      <c r="D115" s="88"/>
      <c r="E115" s="88"/>
      <c r="F115" s="88"/>
      <c r="G115" s="88"/>
      <c r="H115" s="88"/>
      <c r="I115" s="89"/>
      <c r="J115" s="92" t="s">
        <v>5</v>
      </c>
      <c r="K115" s="92" t="s">
        <v>6</v>
      </c>
      <c r="L115" s="92"/>
      <c r="M115" s="92"/>
      <c r="N115" s="92" t="s">
        <v>30</v>
      </c>
      <c r="O115" s="92" t="s">
        <v>8</v>
      </c>
      <c r="P115" s="4"/>
    </row>
    <row r="116" spans="1:16" ht="25.7" customHeight="1">
      <c r="A116" s="90"/>
      <c r="B116" s="86"/>
      <c r="C116" s="86"/>
      <c r="D116" s="86"/>
      <c r="E116" s="86"/>
      <c r="F116" s="86"/>
      <c r="G116" s="86"/>
      <c r="H116" s="86"/>
      <c r="I116" s="91"/>
      <c r="J116" s="92"/>
      <c r="K116" s="5" t="s">
        <v>9</v>
      </c>
      <c r="L116" s="5" t="s">
        <v>10</v>
      </c>
      <c r="M116" s="5" t="s">
        <v>11</v>
      </c>
      <c r="N116" s="92"/>
      <c r="O116" s="92"/>
      <c r="P116" s="4"/>
    </row>
    <row r="117" spans="1:16" s="35" customFormat="1" ht="14.65" customHeight="1">
      <c r="A117" s="68" t="s">
        <v>51</v>
      </c>
      <c r="B117" s="69"/>
      <c r="C117" s="69"/>
      <c r="D117" s="69"/>
      <c r="E117" s="69"/>
      <c r="F117" s="69"/>
      <c r="G117" s="69"/>
      <c r="H117" s="69"/>
      <c r="I117" s="70"/>
      <c r="J117" s="26">
        <v>100</v>
      </c>
      <c r="K117" s="30">
        <v>0.8</v>
      </c>
      <c r="L117" s="30">
        <v>0.1</v>
      </c>
      <c r="M117" s="30">
        <v>2.6</v>
      </c>
      <c r="N117" s="28">
        <f t="shared" ref="N117:N122" si="19">(K117+M117)*4+(L117*9)</f>
        <v>14.500000000000002</v>
      </c>
      <c r="O117" s="27">
        <v>321</v>
      </c>
      <c r="P117" s="36"/>
    </row>
    <row r="118" spans="1:16" ht="13.15" customHeight="1">
      <c r="A118" s="99" t="s">
        <v>52</v>
      </c>
      <c r="B118" s="100"/>
      <c r="C118" s="100"/>
      <c r="D118" s="100"/>
      <c r="E118" s="100"/>
      <c r="F118" s="100"/>
      <c r="G118" s="100"/>
      <c r="H118" s="100"/>
      <c r="I118" s="101"/>
      <c r="J118" s="9">
        <v>250</v>
      </c>
      <c r="K118" s="20">
        <v>2.41</v>
      </c>
      <c r="L118" s="20">
        <v>11.4</v>
      </c>
      <c r="M118" s="20">
        <v>40.5</v>
      </c>
      <c r="N118" s="8">
        <f t="shared" si="19"/>
        <v>274.24</v>
      </c>
      <c r="O118" s="9">
        <v>132</v>
      </c>
      <c r="P118" s="4"/>
    </row>
    <row r="119" spans="1:16" s="35" customFormat="1" ht="15.6" customHeight="1">
      <c r="A119" s="68" t="s">
        <v>106</v>
      </c>
      <c r="B119" s="69"/>
      <c r="C119" s="69"/>
      <c r="D119" s="69"/>
      <c r="E119" s="69"/>
      <c r="F119" s="69"/>
      <c r="G119" s="69"/>
      <c r="H119" s="69"/>
      <c r="I119" s="70"/>
      <c r="J119" s="27">
        <v>250</v>
      </c>
      <c r="K119" s="48">
        <v>24.17</v>
      </c>
      <c r="L119" s="48">
        <v>19.760000000000002</v>
      </c>
      <c r="M119" s="48">
        <v>61.8</v>
      </c>
      <c r="N119" s="28">
        <f t="shared" si="19"/>
        <v>521.72</v>
      </c>
      <c r="O119" s="27">
        <v>304</v>
      </c>
      <c r="P119" s="36"/>
    </row>
    <row r="120" spans="1:16" ht="12" customHeight="1">
      <c r="A120" s="68" t="s">
        <v>14</v>
      </c>
      <c r="B120" s="69"/>
      <c r="C120" s="69"/>
      <c r="D120" s="69"/>
      <c r="E120" s="69"/>
      <c r="F120" s="69"/>
      <c r="G120" s="69"/>
      <c r="H120" s="69"/>
      <c r="I120" s="70"/>
      <c r="J120" s="9">
        <v>180</v>
      </c>
      <c r="K120" s="9">
        <v>0</v>
      </c>
      <c r="L120" s="9">
        <v>0</v>
      </c>
      <c r="M120" s="9">
        <v>5.04</v>
      </c>
      <c r="N120" s="8">
        <f t="shared" si="19"/>
        <v>20.16</v>
      </c>
      <c r="O120" s="9">
        <v>685</v>
      </c>
      <c r="P120" s="4"/>
    </row>
    <row r="121" spans="1:16" s="35" customFormat="1" ht="15" customHeight="1">
      <c r="A121" s="77" t="s">
        <v>35</v>
      </c>
      <c r="B121" s="78"/>
      <c r="C121" s="78"/>
      <c r="D121" s="78"/>
      <c r="E121" s="78"/>
      <c r="F121" s="78"/>
      <c r="G121" s="78"/>
      <c r="H121" s="78"/>
      <c r="I121" s="79"/>
      <c r="J121" s="30">
        <v>30</v>
      </c>
      <c r="K121" s="30">
        <v>2.42</v>
      </c>
      <c r="L121" s="30">
        <v>0.3</v>
      </c>
      <c r="M121" s="30">
        <v>14.64</v>
      </c>
      <c r="N121" s="8">
        <f t="shared" si="19"/>
        <v>70.940000000000012</v>
      </c>
      <c r="O121" s="27">
        <v>4</v>
      </c>
      <c r="P121" s="36"/>
    </row>
    <row r="122" spans="1:16" ht="16.899999999999999" customHeight="1">
      <c r="A122" s="80" t="s">
        <v>17</v>
      </c>
      <c r="B122" s="81"/>
      <c r="C122" s="81"/>
      <c r="D122" s="81"/>
      <c r="E122" s="81"/>
      <c r="F122" s="81"/>
      <c r="G122" s="81"/>
      <c r="H122" s="81"/>
      <c r="I122" s="82"/>
      <c r="J122" s="14">
        <v>20</v>
      </c>
      <c r="K122" s="14">
        <v>1.7</v>
      </c>
      <c r="L122" s="14">
        <v>0.66</v>
      </c>
      <c r="M122" s="14">
        <v>9.66</v>
      </c>
      <c r="N122" s="8">
        <f t="shared" si="19"/>
        <v>51.379999999999995</v>
      </c>
      <c r="O122" s="15" t="s">
        <v>18</v>
      </c>
      <c r="P122" s="4"/>
    </row>
    <row r="123" spans="1:16" ht="13.15" customHeight="1">
      <c r="A123" s="83" t="s">
        <v>20</v>
      </c>
      <c r="B123" s="84"/>
      <c r="C123" s="84"/>
      <c r="D123" s="84"/>
      <c r="E123" s="84"/>
      <c r="F123" s="84"/>
      <c r="G123" s="84"/>
      <c r="H123" s="84"/>
      <c r="I123" s="85"/>
      <c r="J123" s="40">
        <f>SUM(J117:J122)</f>
        <v>830</v>
      </c>
      <c r="K123" s="40">
        <f t="shared" ref="K123:N123" si="20">SUM(K117:K122)</f>
        <v>31.500000000000004</v>
      </c>
      <c r="L123" s="40">
        <f t="shared" si="20"/>
        <v>32.22</v>
      </c>
      <c r="M123" s="40">
        <f t="shared" si="20"/>
        <v>134.24</v>
      </c>
      <c r="N123" s="40">
        <f t="shared" si="20"/>
        <v>952.94</v>
      </c>
      <c r="O123" s="46" t="s">
        <v>29</v>
      </c>
      <c r="P123" s="4"/>
    </row>
    <row r="124" spans="1:16" ht="20.45" customHeight="1">
      <c r="A124" s="97" t="s">
        <v>85</v>
      </c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4"/>
    </row>
    <row r="125" spans="1:16" ht="12.95" customHeight="1">
      <c r="A125" s="87" t="s">
        <v>4</v>
      </c>
      <c r="B125" s="88"/>
      <c r="C125" s="88"/>
      <c r="D125" s="88"/>
      <c r="E125" s="88"/>
      <c r="F125" s="88"/>
      <c r="G125" s="88"/>
      <c r="H125" s="88"/>
      <c r="I125" s="89"/>
      <c r="J125" s="92" t="s">
        <v>5</v>
      </c>
      <c r="K125" s="92" t="s">
        <v>6</v>
      </c>
      <c r="L125" s="92"/>
      <c r="M125" s="92"/>
      <c r="N125" s="92" t="s">
        <v>30</v>
      </c>
      <c r="O125" s="92" t="s">
        <v>8</v>
      </c>
      <c r="P125" s="4"/>
    </row>
    <row r="126" spans="1:16" ht="25.7" customHeight="1">
      <c r="A126" s="90"/>
      <c r="B126" s="86"/>
      <c r="C126" s="86"/>
      <c r="D126" s="86"/>
      <c r="E126" s="86"/>
      <c r="F126" s="86"/>
      <c r="G126" s="86"/>
      <c r="H126" s="86"/>
      <c r="I126" s="91"/>
      <c r="J126" s="92"/>
      <c r="K126" s="5" t="s">
        <v>9</v>
      </c>
      <c r="L126" s="5" t="s">
        <v>10</v>
      </c>
      <c r="M126" s="5" t="s">
        <v>11</v>
      </c>
      <c r="N126" s="92"/>
      <c r="O126" s="92"/>
      <c r="P126" s="4"/>
    </row>
    <row r="127" spans="1:16" ht="14.25" customHeight="1">
      <c r="A127" s="93" t="s">
        <v>12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4"/>
    </row>
    <row r="128" spans="1:16" ht="14.25" customHeight="1">
      <c r="A128" s="68" t="s">
        <v>53</v>
      </c>
      <c r="B128" s="69"/>
      <c r="C128" s="69"/>
      <c r="D128" s="69"/>
      <c r="E128" s="69"/>
      <c r="F128" s="69"/>
      <c r="G128" s="69"/>
      <c r="H128" s="69"/>
      <c r="I128" s="70"/>
      <c r="J128" s="9">
        <v>110</v>
      </c>
      <c r="K128" s="8">
        <v>8.84</v>
      </c>
      <c r="L128" s="8">
        <v>13.91</v>
      </c>
      <c r="M128" s="8">
        <v>13.85</v>
      </c>
      <c r="N128" s="8">
        <f t="shared" ref="N128:N132" si="21">(K128+M128)*4+(L128*9)</f>
        <v>215.95</v>
      </c>
      <c r="O128" s="9">
        <v>423</v>
      </c>
      <c r="P128" s="4"/>
    </row>
    <row r="129" spans="1:16" ht="26.25" customHeight="1">
      <c r="A129" s="68" t="s">
        <v>107</v>
      </c>
      <c r="B129" s="69"/>
      <c r="C129" s="69"/>
      <c r="D129" s="69"/>
      <c r="E129" s="69"/>
      <c r="F129" s="69"/>
      <c r="G129" s="69"/>
      <c r="H129" s="69"/>
      <c r="I129" s="70"/>
      <c r="J129" s="9">
        <v>180</v>
      </c>
      <c r="K129" s="10">
        <v>3.99</v>
      </c>
      <c r="L129" s="10">
        <v>8.75</v>
      </c>
      <c r="M129" s="10">
        <v>20.52</v>
      </c>
      <c r="N129" s="8">
        <f t="shared" si="21"/>
        <v>176.79</v>
      </c>
      <c r="O129" s="9" t="s">
        <v>34</v>
      </c>
      <c r="P129" s="4"/>
    </row>
    <row r="130" spans="1:16" s="16" customFormat="1" ht="15" customHeight="1">
      <c r="A130" s="68" t="s">
        <v>109</v>
      </c>
      <c r="B130" s="69"/>
      <c r="C130" s="69"/>
      <c r="D130" s="69"/>
      <c r="E130" s="69"/>
      <c r="F130" s="69"/>
      <c r="G130" s="69"/>
      <c r="H130" s="69"/>
      <c r="I130" s="70"/>
      <c r="J130" s="26">
        <v>200</v>
      </c>
      <c r="K130" s="27">
        <v>0.2</v>
      </c>
      <c r="L130" s="27">
        <v>0</v>
      </c>
      <c r="M130" s="27">
        <v>13.1</v>
      </c>
      <c r="N130" s="28">
        <f t="shared" si="21"/>
        <v>53.199999999999996</v>
      </c>
      <c r="O130" s="27">
        <v>6</v>
      </c>
      <c r="P130" s="29"/>
    </row>
    <row r="131" spans="1:16" s="35" customFormat="1" ht="15" customHeight="1">
      <c r="A131" s="77" t="s">
        <v>35</v>
      </c>
      <c r="B131" s="78"/>
      <c r="C131" s="78"/>
      <c r="D131" s="78"/>
      <c r="E131" s="78"/>
      <c r="F131" s="78"/>
      <c r="G131" s="78"/>
      <c r="H131" s="78"/>
      <c r="I131" s="79"/>
      <c r="J131" s="30">
        <v>30</v>
      </c>
      <c r="K131" s="30">
        <v>2.42</v>
      </c>
      <c r="L131" s="30">
        <v>0.3</v>
      </c>
      <c r="M131" s="30">
        <v>14.64</v>
      </c>
      <c r="N131" s="8">
        <f t="shared" si="21"/>
        <v>70.940000000000012</v>
      </c>
      <c r="O131" s="27">
        <v>4</v>
      </c>
      <c r="P131" s="36"/>
    </row>
    <row r="132" spans="1:16" s="35" customFormat="1" ht="13.9" customHeight="1">
      <c r="A132" s="77" t="s">
        <v>36</v>
      </c>
      <c r="B132" s="78"/>
      <c r="C132" s="78"/>
      <c r="D132" s="78"/>
      <c r="E132" s="78"/>
      <c r="F132" s="78"/>
      <c r="G132" s="78"/>
      <c r="H132" s="78"/>
      <c r="I132" s="79"/>
      <c r="J132" s="37">
        <v>30</v>
      </c>
      <c r="K132" s="37">
        <v>2.5499999999999998</v>
      </c>
      <c r="L132" s="37">
        <v>0.99</v>
      </c>
      <c r="M132" s="37">
        <v>14.49</v>
      </c>
      <c r="N132" s="8">
        <f t="shared" si="21"/>
        <v>77.069999999999993</v>
      </c>
      <c r="O132" s="38" t="s">
        <v>18</v>
      </c>
      <c r="P132" s="36"/>
    </row>
    <row r="133" spans="1:16" ht="12" customHeight="1">
      <c r="A133" s="109" t="s">
        <v>20</v>
      </c>
      <c r="B133" s="110"/>
      <c r="C133" s="110"/>
      <c r="D133" s="110"/>
      <c r="E133" s="110"/>
      <c r="F133" s="110"/>
      <c r="G133" s="110"/>
      <c r="H133" s="110"/>
      <c r="I133" s="111"/>
      <c r="J133" s="5">
        <f>SUM(J128:J132)</f>
        <v>550</v>
      </c>
      <c r="K133" s="33">
        <f>SUM(K128:K132)</f>
        <v>18</v>
      </c>
      <c r="L133" s="33">
        <f t="shared" ref="L133:N133" si="22">SUM(L128:L132)</f>
        <v>23.95</v>
      </c>
      <c r="M133" s="33">
        <f t="shared" si="22"/>
        <v>76.599999999999994</v>
      </c>
      <c r="N133" s="33">
        <f t="shared" si="22"/>
        <v>593.95000000000005</v>
      </c>
      <c r="O133" s="47"/>
      <c r="P133" s="4"/>
    </row>
    <row r="134" spans="1:16" s="49" customFormat="1" ht="14.25" customHeight="1">
      <c r="A134" s="90" t="s">
        <v>21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96"/>
      <c r="P134" s="50"/>
    </row>
    <row r="135" spans="1:16" ht="13.5" customHeight="1">
      <c r="A135" s="68" t="s">
        <v>94</v>
      </c>
      <c r="B135" s="69"/>
      <c r="C135" s="69"/>
      <c r="D135" s="69"/>
      <c r="E135" s="69"/>
      <c r="F135" s="69"/>
      <c r="G135" s="69"/>
      <c r="H135" s="69"/>
      <c r="I135" s="70"/>
      <c r="J135" s="7">
        <v>10</v>
      </c>
      <c r="K135" s="8">
        <v>0.05</v>
      </c>
      <c r="L135" s="8">
        <v>8.25</v>
      </c>
      <c r="M135" s="8">
        <v>0.1</v>
      </c>
      <c r="N135" s="8">
        <f t="shared" ref="N135:N140" si="23">(K135+M135)*4+(L135*9)</f>
        <v>74.849999999999994</v>
      </c>
      <c r="O135" s="9">
        <v>96</v>
      </c>
      <c r="P135" s="4"/>
    </row>
    <row r="136" spans="1:16" ht="13.15" customHeight="1">
      <c r="A136" s="68" t="s">
        <v>95</v>
      </c>
      <c r="B136" s="69"/>
      <c r="C136" s="69"/>
      <c r="D136" s="69"/>
      <c r="E136" s="69"/>
      <c r="F136" s="69"/>
      <c r="G136" s="69"/>
      <c r="H136" s="69"/>
      <c r="I136" s="70"/>
      <c r="J136" s="10">
        <v>20</v>
      </c>
      <c r="K136" s="11">
        <v>4.63</v>
      </c>
      <c r="L136" s="11">
        <v>5.9</v>
      </c>
      <c r="M136" s="11">
        <v>8.85</v>
      </c>
      <c r="N136" s="8">
        <f t="shared" si="23"/>
        <v>107.02000000000001</v>
      </c>
      <c r="O136" s="9">
        <v>97</v>
      </c>
      <c r="P136" s="4"/>
    </row>
    <row r="137" spans="1:16" ht="28.9" customHeight="1">
      <c r="A137" s="102" t="s">
        <v>108</v>
      </c>
      <c r="B137" s="69"/>
      <c r="C137" s="69"/>
      <c r="D137" s="69"/>
      <c r="E137" s="69"/>
      <c r="F137" s="69"/>
      <c r="G137" s="69"/>
      <c r="H137" s="69"/>
      <c r="I137" s="70"/>
      <c r="J137" s="9">
        <v>250</v>
      </c>
      <c r="K137" s="11">
        <v>10.199999999999999</v>
      </c>
      <c r="L137" s="11">
        <v>6.5</v>
      </c>
      <c r="M137" s="11">
        <v>20.99</v>
      </c>
      <c r="N137" s="8">
        <f t="shared" si="23"/>
        <v>183.26</v>
      </c>
      <c r="O137" s="9">
        <v>508</v>
      </c>
      <c r="P137" s="4"/>
    </row>
    <row r="138" spans="1:16" s="16" customFormat="1" ht="15" customHeight="1">
      <c r="A138" s="68" t="s">
        <v>109</v>
      </c>
      <c r="B138" s="69"/>
      <c r="C138" s="69"/>
      <c r="D138" s="69"/>
      <c r="E138" s="69"/>
      <c r="F138" s="69"/>
      <c r="G138" s="69"/>
      <c r="H138" s="69"/>
      <c r="I138" s="70"/>
      <c r="J138" s="26">
        <v>200</v>
      </c>
      <c r="K138" s="27">
        <v>0.2</v>
      </c>
      <c r="L138" s="27">
        <v>0</v>
      </c>
      <c r="M138" s="27">
        <v>13.1</v>
      </c>
      <c r="N138" s="28">
        <f t="shared" si="23"/>
        <v>53.199999999999996</v>
      </c>
      <c r="O138" s="27">
        <v>6</v>
      </c>
      <c r="P138" s="29"/>
    </row>
    <row r="139" spans="1:16" s="49" customFormat="1" ht="12" customHeight="1">
      <c r="A139" s="74" t="s">
        <v>28</v>
      </c>
      <c r="B139" s="75"/>
      <c r="C139" s="75"/>
      <c r="D139" s="75"/>
      <c r="E139" s="75"/>
      <c r="F139" s="75"/>
      <c r="G139" s="75"/>
      <c r="H139" s="75"/>
      <c r="I139" s="76"/>
      <c r="J139" s="10">
        <v>40</v>
      </c>
      <c r="K139" s="10">
        <v>3.44</v>
      </c>
      <c r="L139" s="10">
        <v>0.2</v>
      </c>
      <c r="M139" s="10">
        <v>21.96</v>
      </c>
      <c r="N139" s="8">
        <f t="shared" si="23"/>
        <v>103.4</v>
      </c>
      <c r="O139" s="13" t="s">
        <v>16</v>
      </c>
      <c r="P139" s="50"/>
    </row>
    <row r="140" spans="1:16" s="35" customFormat="1" ht="13.9" customHeight="1">
      <c r="A140" s="77" t="s">
        <v>36</v>
      </c>
      <c r="B140" s="78"/>
      <c r="C140" s="78"/>
      <c r="D140" s="78"/>
      <c r="E140" s="78"/>
      <c r="F140" s="78"/>
      <c r="G140" s="78"/>
      <c r="H140" s="78"/>
      <c r="I140" s="79"/>
      <c r="J140" s="37">
        <v>30</v>
      </c>
      <c r="K140" s="37">
        <v>2.5499999999999998</v>
      </c>
      <c r="L140" s="37">
        <v>0.99</v>
      </c>
      <c r="M140" s="37">
        <v>14.49</v>
      </c>
      <c r="N140" s="8">
        <f t="shared" si="23"/>
        <v>77.069999999999993</v>
      </c>
      <c r="O140" s="38" t="s">
        <v>18</v>
      </c>
      <c r="P140" s="36"/>
    </row>
    <row r="141" spans="1:16" ht="10.9" customHeight="1">
      <c r="A141" s="103" t="s">
        <v>20</v>
      </c>
      <c r="B141" s="103"/>
      <c r="C141" s="103"/>
      <c r="D141" s="103"/>
      <c r="E141" s="103"/>
      <c r="F141" s="103"/>
      <c r="G141" s="103"/>
      <c r="H141" s="103"/>
      <c r="I141" s="103"/>
      <c r="J141" s="5">
        <f>SUM(J135:J140)</f>
        <v>550</v>
      </c>
      <c r="K141" s="5">
        <f t="shared" ref="K141:N141" si="24">SUM(K135:K140)</f>
        <v>21.07</v>
      </c>
      <c r="L141" s="5">
        <f t="shared" si="24"/>
        <v>21.839999999999996</v>
      </c>
      <c r="M141" s="5">
        <f t="shared" si="24"/>
        <v>79.489999999999995</v>
      </c>
      <c r="N141" s="5">
        <f t="shared" si="24"/>
        <v>598.79999999999995</v>
      </c>
      <c r="O141" s="34"/>
      <c r="P141" s="4"/>
    </row>
    <row r="142" spans="1:16" ht="10.9" customHeight="1">
      <c r="A142" s="86" t="s">
        <v>23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4"/>
    </row>
    <row r="143" spans="1:16" ht="12.95" customHeight="1">
      <c r="A143" s="87" t="s">
        <v>4</v>
      </c>
      <c r="B143" s="88"/>
      <c r="C143" s="88"/>
      <c r="D143" s="88"/>
      <c r="E143" s="88"/>
      <c r="F143" s="88"/>
      <c r="G143" s="88"/>
      <c r="H143" s="88"/>
      <c r="I143" s="89"/>
      <c r="J143" s="92" t="s">
        <v>5</v>
      </c>
      <c r="K143" s="92" t="s">
        <v>6</v>
      </c>
      <c r="L143" s="92"/>
      <c r="M143" s="92"/>
      <c r="N143" s="92" t="s">
        <v>30</v>
      </c>
      <c r="O143" s="92" t="s">
        <v>8</v>
      </c>
      <c r="P143" s="4"/>
    </row>
    <row r="144" spans="1:16" ht="25.7" customHeight="1">
      <c r="A144" s="90"/>
      <c r="B144" s="86"/>
      <c r="C144" s="86"/>
      <c r="D144" s="86"/>
      <c r="E144" s="86"/>
      <c r="F144" s="86"/>
      <c r="G144" s="86"/>
      <c r="H144" s="86"/>
      <c r="I144" s="91"/>
      <c r="J144" s="92"/>
      <c r="K144" s="5" t="s">
        <v>9</v>
      </c>
      <c r="L144" s="5" t="s">
        <v>10</v>
      </c>
      <c r="M144" s="5" t="s">
        <v>11</v>
      </c>
      <c r="N144" s="92"/>
      <c r="O144" s="92"/>
      <c r="P144" s="4"/>
    </row>
    <row r="145" spans="1:16" s="35" customFormat="1" ht="14.65" customHeight="1">
      <c r="A145" s="68" t="s">
        <v>51</v>
      </c>
      <c r="B145" s="69"/>
      <c r="C145" s="69"/>
      <c r="D145" s="69"/>
      <c r="E145" s="69"/>
      <c r="F145" s="69"/>
      <c r="G145" s="69"/>
      <c r="H145" s="69"/>
      <c r="I145" s="70"/>
      <c r="J145" s="26">
        <v>100</v>
      </c>
      <c r="K145" s="30">
        <v>0.8</v>
      </c>
      <c r="L145" s="30">
        <v>0.1</v>
      </c>
      <c r="M145" s="30">
        <v>2.6</v>
      </c>
      <c r="N145" s="28">
        <f t="shared" ref="N145:N150" si="25">(K145+M145)*4+(L145*9)</f>
        <v>14.500000000000002</v>
      </c>
      <c r="O145" s="27">
        <v>321</v>
      </c>
      <c r="P145" s="36"/>
    </row>
    <row r="146" spans="1:16" ht="15.6" customHeight="1">
      <c r="A146" s="68" t="s">
        <v>55</v>
      </c>
      <c r="B146" s="69"/>
      <c r="C146" s="69"/>
      <c r="D146" s="69"/>
      <c r="E146" s="69"/>
      <c r="F146" s="69"/>
      <c r="G146" s="69"/>
      <c r="H146" s="69"/>
      <c r="I146" s="70"/>
      <c r="J146" s="9">
        <v>250</v>
      </c>
      <c r="K146" s="10">
        <v>0.63</v>
      </c>
      <c r="L146" s="10">
        <v>19.98</v>
      </c>
      <c r="M146" s="10">
        <v>19</v>
      </c>
      <c r="N146" s="8">
        <f t="shared" si="25"/>
        <v>258.33999999999997</v>
      </c>
      <c r="O146" s="9" t="s">
        <v>56</v>
      </c>
      <c r="P146" s="4"/>
    </row>
    <row r="147" spans="1:16" s="35" customFormat="1" ht="15.6" customHeight="1">
      <c r="A147" s="68" t="s">
        <v>57</v>
      </c>
      <c r="B147" s="69"/>
      <c r="C147" s="69"/>
      <c r="D147" s="69"/>
      <c r="E147" s="69"/>
      <c r="F147" s="69"/>
      <c r="G147" s="69"/>
      <c r="H147" s="69"/>
      <c r="I147" s="70"/>
      <c r="J147" s="27">
        <v>240</v>
      </c>
      <c r="K147" s="44">
        <v>24.98</v>
      </c>
      <c r="L147" s="44">
        <v>10.98</v>
      </c>
      <c r="M147" s="44">
        <v>77.72</v>
      </c>
      <c r="N147" s="28">
        <f t="shared" si="25"/>
        <v>509.62</v>
      </c>
      <c r="O147" s="27">
        <v>436</v>
      </c>
      <c r="P147" s="36"/>
    </row>
    <row r="148" spans="1:16" ht="15" customHeight="1">
      <c r="A148" s="68" t="s">
        <v>14</v>
      </c>
      <c r="B148" s="69"/>
      <c r="C148" s="69"/>
      <c r="D148" s="69"/>
      <c r="E148" s="69"/>
      <c r="F148" s="69"/>
      <c r="G148" s="69"/>
      <c r="H148" s="69"/>
      <c r="I148" s="70"/>
      <c r="J148" s="9">
        <v>200</v>
      </c>
      <c r="K148" s="9">
        <v>0</v>
      </c>
      <c r="L148" s="9">
        <v>0</v>
      </c>
      <c r="M148" s="9">
        <v>5.6</v>
      </c>
      <c r="N148" s="8">
        <f t="shared" si="25"/>
        <v>22.4</v>
      </c>
      <c r="O148" s="9">
        <v>685</v>
      </c>
      <c r="P148" s="4"/>
    </row>
    <row r="149" spans="1:16" s="35" customFormat="1" ht="15" customHeight="1">
      <c r="A149" s="77" t="s">
        <v>35</v>
      </c>
      <c r="B149" s="78"/>
      <c r="C149" s="78"/>
      <c r="D149" s="78"/>
      <c r="E149" s="78"/>
      <c r="F149" s="78"/>
      <c r="G149" s="78"/>
      <c r="H149" s="78"/>
      <c r="I149" s="79"/>
      <c r="J149" s="30">
        <v>30</v>
      </c>
      <c r="K149" s="30">
        <v>2.42</v>
      </c>
      <c r="L149" s="30">
        <v>0.3</v>
      </c>
      <c r="M149" s="30">
        <v>14.64</v>
      </c>
      <c r="N149" s="8">
        <f t="shared" si="25"/>
        <v>70.940000000000012</v>
      </c>
      <c r="O149" s="27">
        <v>4</v>
      </c>
      <c r="P149" s="36"/>
    </row>
    <row r="150" spans="1:16" s="35" customFormat="1" ht="13.9" customHeight="1">
      <c r="A150" s="77" t="s">
        <v>36</v>
      </c>
      <c r="B150" s="78"/>
      <c r="C150" s="78"/>
      <c r="D150" s="78"/>
      <c r="E150" s="78"/>
      <c r="F150" s="78"/>
      <c r="G150" s="78"/>
      <c r="H150" s="78"/>
      <c r="I150" s="79"/>
      <c r="J150" s="37">
        <v>30</v>
      </c>
      <c r="K150" s="37">
        <v>2.5499999999999998</v>
      </c>
      <c r="L150" s="37">
        <v>0.99</v>
      </c>
      <c r="M150" s="37">
        <v>14.49</v>
      </c>
      <c r="N150" s="8">
        <f t="shared" si="25"/>
        <v>77.069999999999993</v>
      </c>
      <c r="O150" s="38" t="s">
        <v>18</v>
      </c>
      <c r="P150" s="36"/>
    </row>
    <row r="151" spans="1:16" ht="12" customHeight="1">
      <c r="A151" s="83" t="s">
        <v>20</v>
      </c>
      <c r="B151" s="84"/>
      <c r="C151" s="84"/>
      <c r="D151" s="84"/>
      <c r="E151" s="84"/>
      <c r="F151" s="84"/>
      <c r="G151" s="84"/>
      <c r="H151" s="84"/>
      <c r="I151" s="85"/>
      <c r="J151" s="40">
        <f>J145+J146+J147+J148+J149+J150</f>
        <v>850</v>
      </c>
      <c r="K151" s="40">
        <f t="shared" ref="K151:N151" si="26">K145+K146+K147+K148+K149+K150</f>
        <v>31.38</v>
      </c>
      <c r="L151" s="40">
        <f t="shared" si="26"/>
        <v>32.35</v>
      </c>
      <c r="M151" s="40">
        <f t="shared" si="26"/>
        <v>134.04999999999998</v>
      </c>
      <c r="N151" s="40">
        <f t="shared" si="26"/>
        <v>952.87000000000012</v>
      </c>
      <c r="O151" s="46" t="s">
        <v>29</v>
      </c>
      <c r="P151" s="4"/>
    </row>
    <row r="152" spans="1:16" ht="12" customHeight="1">
      <c r="A152" s="92" t="s">
        <v>58</v>
      </c>
      <c r="B152" s="92"/>
      <c r="C152" s="92"/>
      <c r="D152" s="92"/>
      <c r="E152" s="92"/>
      <c r="F152" s="92"/>
      <c r="G152" s="92"/>
      <c r="H152" s="92"/>
      <c r="I152" s="92"/>
      <c r="J152" s="5"/>
      <c r="K152" s="5"/>
      <c r="L152" s="5"/>
      <c r="M152" s="5"/>
      <c r="N152" s="5"/>
      <c r="O152" s="47"/>
      <c r="P152" s="4"/>
    </row>
    <row r="153" spans="1:16" ht="13.15" customHeight="1">
      <c r="A153" s="108" t="s">
        <v>59</v>
      </c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</row>
    <row r="154" spans="1:16" ht="19.5" customHeight="1">
      <c r="A154" s="97" t="s">
        <v>86</v>
      </c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4"/>
    </row>
    <row r="155" spans="1:16" ht="12.95" customHeight="1">
      <c r="A155" s="87" t="s">
        <v>4</v>
      </c>
      <c r="B155" s="88"/>
      <c r="C155" s="88"/>
      <c r="D155" s="88"/>
      <c r="E155" s="88"/>
      <c r="F155" s="88"/>
      <c r="G155" s="88"/>
      <c r="H155" s="88"/>
      <c r="I155" s="89"/>
      <c r="J155" s="92" t="s">
        <v>5</v>
      </c>
      <c r="K155" s="92" t="s">
        <v>6</v>
      </c>
      <c r="L155" s="92"/>
      <c r="M155" s="92"/>
      <c r="N155" s="92" t="s">
        <v>30</v>
      </c>
      <c r="O155" s="92" t="s">
        <v>8</v>
      </c>
      <c r="P155" s="4"/>
    </row>
    <row r="156" spans="1:16" ht="19.5" customHeight="1">
      <c r="A156" s="90"/>
      <c r="B156" s="86"/>
      <c r="C156" s="86"/>
      <c r="D156" s="86"/>
      <c r="E156" s="86"/>
      <c r="F156" s="86"/>
      <c r="G156" s="86"/>
      <c r="H156" s="86"/>
      <c r="I156" s="91"/>
      <c r="J156" s="92"/>
      <c r="K156" s="5" t="s">
        <v>9</v>
      </c>
      <c r="L156" s="5" t="s">
        <v>10</v>
      </c>
      <c r="M156" s="5" t="s">
        <v>11</v>
      </c>
      <c r="N156" s="92"/>
      <c r="O156" s="92"/>
      <c r="P156" s="4"/>
    </row>
    <row r="157" spans="1:16" ht="12" customHeight="1">
      <c r="A157" s="93" t="s">
        <v>12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4"/>
    </row>
    <row r="158" spans="1:16" ht="12" customHeight="1">
      <c r="A158" s="74" t="s">
        <v>60</v>
      </c>
      <c r="B158" s="75"/>
      <c r="C158" s="75"/>
      <c r="D158" s="75"/>
      <c r="E158" s="75"/>
      <c r="F158" s="75"/>
      <c r="G158" s="75"/>
      <c r="H158" s="75"/>
      <c r="I158" s="76"/>
      <c r="J158" s="9">
        <v>150</v>
      </c>
      <c r="K158" s="12">
        <v>9.52</v>
      </c>
      <c r="L158" s="12">
        <v>15.65</v>
      </c>
      <c r="M158" s="12">
        <v>5.35</v>
      </c>
      <c r="N158" s="28">
        <f t="shared" ref="N158:N163" si="27">(K158+M158)*4+(L158*9)</f>
        <v>200.32999999999998</v>
      </c>
      <c r="O158" s="9">
        <v>501</v>
      </c>
      <c r="P158" s="4"/>
    </row>
    <row r="159" spans="1:16" ht="27.75" customHeight="1">
      <c r="A159" s="68" t="s">
        <v>76</v>
      </c>
      <c r="B159" s="69"/>
      <c r="C159" s="69"/>
      <c r="D159" s="69"/>
      <c r="E159" s="69"/>
      <c r="F159" s="69"/>
      <c r="G159" s="69"/>
      <c r="H159" s="69"/>
      <c r="I159" s="70"/>
      <c r="J159" s="43">
        <v>180</v>
      </c>
      <c r="K159" s="44">
        <v>6.12</v>
      </c>
      <c r="L159" s="20">
        <v>0.93</v>
      </c>
      <c r="M159" s="20">
        <v>60.2</v>
      </c>
      <c r="N159" s="28">
        <f t="shared" si="27"/>
        <v>273.65000000000003</v>
      </c>
      <c r="O159" s="9">
        <v>512</v>
      </c>
      <c r="P159" s="4"/>
    </row>
    <row r="160" spans="1:16" ht="15.6" customHeight="1">
      <c r="A160" s="68" t="s">
        <v>61</v>
      </c>
      <c r="B160" s="69"/>
      <c r="C160" s="69"/>
      <c r="D160" s="69"/>
      <c r="E160" s="69"/>
      <c r="F160" s="69"/>
      <c r="G160" s="69"/>
      <c r="H160" s="69"/>
      <c r="I160" s="70"/>
      <c r="J160" s="9">
        <v>50</v>
      </c>
      <c r="K160" s="10">
        <v>0.9</v>
      </c>
      <c r="L160" s="10">
        <v>2.2999999999999998</v>
      </c>
      <c r="M160" s="10">
        <v>0.1</v>
      </c>
      <c r="N160" s="28">
        <f t="shared" si="27"/>
        <v>24.7</v>
      </c>
      <c r="O160" s="9">
        <v>833</v>
      </c>
      <c r="P160" s="4"/>
    </row>
    <row r="161" spans="1:16" ht="14.45" customHeight="1">
      <c r="A161" s="68" t="s">
        <v>62</v>
      </c>
      <c r="B161" s="69"/>
      <c r="C161" s="69"/>
      <c r="D161" s="69"/>
      <c r="E161" s="69"/>
      <c r="F161" s="69"/>
      <c r="G161" s="69"/>
      <c r="H161" s="69"/>
      <c r="I161" s="70"/>
      <c r="J161" s="9">
        <v>200</v>
      </c>
      <c r="K161" s="9">
        <v>1</v>
      </c>
      <c r="L161" s="9">
        <v>0.2</v>
      </c>
      <c r="M161" s="9">
        <v>1.4</v>
      </c>
      <c r="N161" s="28">
        <f t="shared" si="27"/>
        <v>11.4</v>
      </c>
      <c r="O161" s="9">
        <v>602</v>
      </c>
      <c r="P161" s="4"/>
    </row>
    <row r="162" spans="1:16" ht="13.15" customHeight="1">
      <c r="A162" s="77" t="s">
        <v>28</v>
      </c>
      <c r="B162" s="78"/>
      <c r="C162" s="78"/>
      <c r="D162" s="78"/>
      <c r="E162" s="78"/>
      <c r="F162" s="78"/>
      <c r="G162" s="78"/>
      <c r="H162" s="78"/>
      <c r="I162" s="79"/>
      <c r="J162" s="10">
        <v>20</v>
      </c>
      <c r="K162" s="10">
        <v>1.61</v>
      </c>
      <c r="L162" s="10">
        <v>0.2</v>
      </c>
      <c r="M162" s="10">
        <v>9.76</v>
      </c>
      <c r="N162" s="28">
        <f t="shared" si="27"/>
        <v>47.279999999999994</v>
      </c>
      <c r="O162" s="9">
        <v>4</v>
      </c>
      <c r="P162" s="4"/>
    </row>
    <row r="163" spans="1:16" ht="15" customHeight="1">
      <c r="A163" s="80" t="s">
        <v>17</v>
      </c>
      <c r="B163" s="81"/>
      <c r="C163" s="81"/>
      <c r="D163" s="81"/>
      <c r="E163" s="81"/>
      <c r="F163" s="81"/>
      <c r="G163" s="81"/>
      <c r="H163" s="81"/>
      <c r="I163" s="82"/>
      <c r="J163" s="14">
        <v>10</v>
      </c>
      <c r="K163" s="14">
        <v>0.85</v>
      </c>
      <c r="L163" s="14">
        <v>0.33</v>
      </c>
      <c r="M163" s="14">
        <v>4.83</v>
      </c>
      <c r="N163" s="28">
        <f t="shared" si="27"/>
        <v>25.689999999999998</v>
      </c>
      <c r="O163" s="15" t="s">
        <v>18</v>
      </c>
      <c r="P163" s="4"/>
    </row>
    <row r="164" spans="1:16" ht="12" customHeight="1">
      <c r="A164" s="83" t="s">
        <v>20</v>
      </c>
      <c r="B164" s="84"/>
      <c r="C164" s="84"/>
      <c r="D164" s="84"/>
      <c r="E164" s="84"/>
      <c r="F164" s="84"/>
      <c r="G164" s="84"/>
      <c r="H164" s="84"/>
      <c r="I164" s="85"/>
      <c r="J164" s="40">
        <f>SUM(J158:J163)</f>
        <v>610</v>
      </c>
      <c r="K164" s="51">
        <f t="shared" ref="K164:N164" si="28">SUM(K158:K163)</f>
        <v>20</v>
      </c>
      <c r="L164" s="40">
        <f t="shared" si="28"/>
        <v>19.61</v>
      </c>
      <c r="M164" s="40">
        <f t="shared" si="28"/>
        <v>81.64</v>
      </c>
      <c r="N164" s="40">
        <f t="shared" si="28"/>
        <v>583.04999999999995</v>
      </c>
      <c r="O164" s="46" t="s">
        <v>29</v>
      </c>
      <c r="P164" s="4"/>
    </row>
    <row r="165" spans="1:16" ht="14.25" customHeight="1">
      <c r="A165" s="104" t="s">
        <v>21</v>
      </c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94"/>
      <c r="P165" s="4"/>
    </row>
    <row r="166" spans="1:16" s="23" customFormat="1" ht="27.75" customHeight="1">
      <c r="A166" s="102" t="s">
        <v>98</v>
      </c>
      <c r="B166" s="69"/>
      <c r="C166" s="69"/>
      <c r="D166" s="69"/>
      <c r="E166" s="69"/>
      <c r="F166" s="69"/>
      <c r="G166" s="69"/>
      <c r="H166" s="69"/>
      <c r="I166" s="70"/>
      <c r="J166" s="12">
        <v>70</v>
      </c>
      <c r="K166" s="12">
        <v>5.6</v>
      </c>
      <c r="L166" s="12">
        <v>12.6</v>
      </c>
      <c r="M166" s="12">
        <v>13.13</v>
      </c>
      <c r="N166" s="24">
        <f t="shared" ref="N166:N181" si="29">(K166+M166)*4+(L166*9)</f>
        <v>188.32</v>
      </c>
      <c r="O166" s="9" t="s">
        <v>31</v>
      </c>
      <c r="P166" s="25"/>
    </row>
    <row r="167" spans="1:16" ht="15.6" customHeight="1">
      <c r="A167" s="68" t="s">
        <v>63</v>
      </c>
      <c r="B167" s="69"/>
      <c r="C167" s="69"/>
      <c r="D167" s="69"/>
      <c r="E167" s="69"/>
      <c r="F167" s="69"/>
      <c r="G167" s="69"/>
      <c r="H167" s="69"/>
      <c r="I167" s="70"/>
      <c r="J167" s="9">
        <v>250</v>
      </c>
      <c r="K167" s="12">
        <v>8.98</v>
      </c>
      <c r="L167" s="12">
        <v>5.33</v>
      </c>
      <c r="M167" s="12">
        <v>29.28</v>
      </c>
      <c r="N167" s="8">
        <f t="shared" si="29"/>
        <v>201.01000000000002</v>
      </c>
      <c r="O167" s="9">
        <v>451</v>
      </c>
      <c r="P167" s="4"/>
    </row>
    <row r="168" spans="1:16" s="35" customFormat="1" ht="18" customHeight="1">
      <c r="A168" s="77" t="s">
        <v>35</v>
      </c>
      <c r="B168" s="78"/>
      <c r="C168" s="78"/>
      <c r="D168" s="78"/>
      <c r="E168" s="78"/>
      <c r="F168" s="78"/>
      <c r="G168" s="78"/>
      <c r="H168" s="78"/>
      <c r="I168" s="79"/>
      <c r="J168" s="30">
        <v>30</v>
      </c>
      <c r="K168" s="30">
        <v>2.42</v>
      </c>
      <c r="L168" s="30">
        <v>0.3</v>
      </c>
      <c r="M168" s="30">
        <v>14.64</v>
      </c>
      <c r="N168" s="8">
        <f t="shared" si="29"/>
        <v>70.940000000000012</v>
      </c>
      <c r="O168" s="27">
        <v>4</v>
      </c>
      <c r="P168" s="36"/>
    </row>
    <row r="169" spans="1:16" ht="28.5" customHeight="1">
      <c r="A169" s="68" t="s">
        <v>62</v>
      </c>
      <c r="B169" s="69"/>
      <c r="C169" s="69"/>
      <c r="D169" s="69"/>
      <c r="E169" s="69"/>
      <c r="F169" s="69"/>
      <c r="G169" s="69"/>
      <c r="H169" s="69"/>
      <c r="I169" s="70"/>
      <c r="J169" s="9">
        <v>200</v>
      </c>
      <c r="K169" s="9">
        <v>1</v>
      </c>
      <c r="L169" s="9">
        <v>0.2</v>
      </c>
      <c r="M169" s="9">
        <v>19.600000000000001</v>
      </c>
      <c r="N169" s="9">
        <v>83.4</v>
      </c>
      <c r="O169" s="9">
        <v>602</v>
      </c>
      <c r="P169" s="4"/>
    </row>
    <row r="170" spans="1:16" ht="15.6" customHeight="1">
      <c r="A170" s="103" t="s">
        <v>20</v>
      </c>
      <c r="B170" s="103"/>
      <c r="C170" s="103"/>
      <c r="D170" s="103"/>
      <c r="E170" s="103"/>
      <c r="F170" s="103"/>
      <c r="G170" s="103"/>
      <c r="H170" s="103"/>
      <c r="I170" s="103"/>
      <c r="J170" s="5">
        <f>SUM(J166:J169)</f>
        <v>550</v>
      </c>
      <c r="K170" s="5">
        <f>SUM(K166:K169)</f>
        <v>18</v>
      </c>
      <c r="L170" s="5">
        <f>SUM(L166:L169)</f>
        <v>18.43</v>
      </c>
      <c r="M170" s="5">
        <f>SUM(M166:M169)</f>
        <v>76.650000000000006</v>
      </c>
      <c r="N170" s="52">
        <f t="shared" si="29"/>
        <v>544.47</v>
      </c>
      <c r="O170" s="34"/>
      <c r="P170" s="4"/>
    </row>
    <row r="171" spans="1:16" ht="12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6"/>
      <c r="K171" s="6"/>
      <c r="L171" s="6"/>
      <c r="M171" s="6"/>
      <c r="N171" s="6"/>
      <c r="O171" s="34"/>
      <c r="P171" s="4"/>
    </row>
    <row r="172" spans="1:16" ht="12" customHeight="1">
      <c r="A172" s="86" t="s">
        <v>23</v>
      </c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4"/>
    </row>
    <row r="173" spans="1:16" ht="18.75" customHeight="1">
      <c r="A173" s="87" t="s">
        <v>4</v>
      </c>
      <c r="B173" s="88"/>
      <c r="C173" s="88"/>
      <c r="D173" s="88"/>
      <c r="E173" s="88"/>
      <c r="F173" s="88"/>
      <c r="G173" s="88"/>
      <c r="H173" s="88"/>
      <c r="I173" s="89"/>
      <c r="J173" s="92" t="s">
        <v>5</v>
      </c>
      <c r="K173" s="92" t="s">
        <v>6</v>
      </c>
      <c r="L173" s="92"/>
      <c r="M173" s="92"/>
      <c r="N173" s="92" t="s">
        <v>30</v>
      </c>
      <c r="O173" s="92" t="s">
        <v>8</v>
      </c>
      <c r="P173" s="4"/>
    </row>
    <row r="174" spans="1:16" ht="12" customHeight="1">
      <c r="A174" s="90"/>
      <c r="B174" s="86"/>
      <c r="C174" s="86"/>
      <c r="D174" s="86"/>
      <c r="E174" s="86"/>
      <c r="F174" s="86"/>
      <c r="G174" s="86"/>
      <c r="H174" s="86"/>
      <c r="I174" s="91"/>
      <c r="J174" s="92"/>
      <c r="K174" s="5" t="s">
        <v>9</v>
      </c>
      <c r="L174" s="5" t="s">
        <v>10</v>
      </c>
      <c r="M174" s="5" t="s">
        <v>11</v>
      </c>
      <c r="N174" s="92"/>
      <c r="O174" s="92"/>
      <c r="P174" s="4"/>
    </row>
    <row r="175" spans="1:16" s="35" customFormat="1" ht="16.149999999999999" customHeight="1">
      <c r="A175" s="68" t="s">
        <v>64</v>
      </c>
      <c r="B175" s="69"/>
      <c r="C175" s="69"/>
      <c r="D175" s="69"/>
      <c r="E175" s="69"/>
      <c r="F175" s="69"/>
      <c r="G175" s="69"/>
      <c r="H175" s="69"/>
      <c r="I175" s="70"/>
      <c r="J175" s="30">
        <v>100</v>
      </c>
      <c r="K175" s="44">
        <v>1</v>
      </c>
      <c r="L175" s="44">
        <v>5.23</v>
      </c>
      <c r="M175" s="44">
        <v>7.83</v>
      </c>
      <c r="N175" s="28">
        <f t="shared" si="29"/>
        <v>82.390000000000015</v>
      </c>
      <c r="O175" s="27"/>
      <c r="P175" s="36"/>
    </row>
    <row r="176" spans="1:16" ht="13.15" customHeight="1">
      <c r="A176" s="99" t="s">
        <v>52</v>
      </c>
      <c r="B176" s="100"/>
      <c r="C176" s="100"/>
      <c r="D176" s="100"/>
      <c r="E176" s="100"/>
      <c r="F176" s="100"/>
      <c r="G176" s="100"/>
      <c r="H176" s="100"/>
      <c r="I176" s="101"/>
      <c r="J176" s="9">
        <v>250</v>
      </c>
      <c r="K176" s="20">
        <v>14.7</v>
      </c>
      <c r="L176" s="20">
        <v>11.5</v>
      </c>
      <c r="M176" s="20">
        <v>60.13</v>
      </c>
      <c r="N176" s="8">
        <f t="shared" si="29"/>
        <v>402.82</v>
      </c>
      <c r="O176" s="9">
        <v>132</v>
      </c>
      <c r="P176" s="4"/>
    </row>
    <row r="177" spans="1:16" ht="15" customHeight="1">
      <c r="A177" s="68" t="s">
        <v>41</v>
      </c>
      <c r="B177" s="69"/>
      <c r="C177" s="69"/>
      <c r="D177" s="69"/>
      <c r="E177" s="69"/>
      <c r="F177" s="69"/>
      <c r="G177" s="69"/>
      <c r="H177" s="69"/>
      <c r="I177" s="70"/>
      <c r="J177" s="9">
        <v>180</v>
      </c>
      <c r="K177" s="39">
        <v>4.5</v>
      </c>
      <c r="L177" s="39">
        <v>6.9</v>
      </c>
      <c r="M177" s="39">
        <v>32</v>
      </c>
      <c r="N177" s="8">
        <f t="shared" si="29"/>
        <v>208.1</v>
      </c>
      <c r="O177" s="9">
        <v>717</v>
      </c>
      <c r="P177" s="4"/>
    </row>
    <row r="178" spans="1:16" ht="14.25" customHeight="1">
      <c r="A178" s="68" t="s">
        <v>53</v>
      </c>
      <c r="B178" s="69"/>
      <c r="C178" s="69"/>
      <c r="D178" s="69"/>
      <c r="E178" s="69"/>
      <c r="F178" s="69"/>
      <c r="G178" s="69"/>
      <c r="H178" s="69"/>
      <c r="I178" s="70"/>
      <c r="J178" s="9">
        <v>100</v>
      </c>
      <c r="K178" s="8">
        <v>8.84</v>
      </c>
      <c r="L178" s="8">
        <v>8.07</v>
      </c>
      <c r="M178" s="8">
        <v>13.85</v>
      </c>
      <c r="N178" s="8">
        <f t="shared" si="29"/>
        <v>163.38999999999999</v>
      </c>
      <c r="O178" s="9">
        <v>423</v>
      </c>
      <c r="P178" s="4"/>
    </row>
    <row r="179" spans="1:16" ht="15" customHeight="1">
      <c r="A179" s="68" t="s">
        <v>14</v>
      </c>
      <c r="B179" s="69"/>
      <c r="C179" s="69"/>
      <c r="D179" s="69"/>
      <c r="E179" s="69"/>
      <c r="F179" s="69"/>
      <c r="G179" s="69"/>
      <c r="H179" s="69"/>
      <c r="I179" s="70"/>
      <c r="J179" s="9">
        <v>200</v>
      </c>
      <c r="K179" s="9">
        <v>0</v>
      </c>
      <c r="L179" s="9">
        <v>0</v>
      </c>
      <c r="M179" s="9">
        <v>5.6</v>
      </c>
      <c r="N179" s="8">
        <f t="shared" si="29"/>
        <v>22.4</v>
      </c>
      <c r="O179" s="9">
        <v>685</v>
      </c>
      <c r="P179" s="4"/>
    </row>
    <row r="180" spans="1:16" ht="13.15" customHeight="1">
      <c r="A180" s="77" t="s">
        <v>28</v>
      </c>
      <c r="B180" s="78"/>
      <c r="C180" s="78"/>
      <c r="D180" s="78"/>
      <c r="E180" s="78"/>
      <c r="F180" s="78"/>
      <c r="G180" s="78"/>
      <c r="H180" s="78"/>
      <c r="I180" s="79"/>
      <c r="J180" s="10">
        <v>20</v>
      </c>
      <c r="K180" s="10">
        <v>1.61</v>
      </c>
      <c r="L180" s="10">
        <v>0.2</v>
      </c>
      <c r="M180" s="10">
        <v>9.76</v>
      </c>
      <c r="N180" s="8">
        <f t="shared" si="29"/>
        <v>47.279999999999994</v>
      </c>
      <c r="O180" s="9">
        <v>4</v>
      </c>
      <c r="P180" s="4"/>
    </row>
    <row r="181" spans="1:16" ht="15" customHeight="1">
      <c r="A181" s="80" t="s">
        <v>17</v>
      </c>
      <c r="B181" s="81"/>
      <c r="C181" s="81"/>
      <c r="D181" s="81"/>
      <c r="E181" s="81"/>
      <c r="F181" s="81"/>
      <c r="G181" s="81"/>
      <c r="H181" s="81"/>
      <c r="I181" s="82"/>
      <c r="J181" s="14">
        <v>10</v>
      </c>
      <c r="K181" s="14">
        <v>0.85</v>
      </c>
      <c r="L181" s="14">
        <v>0.33</v>
      </c>
      <c r="M181" s="14">
        <v>4.83</v>
      </c>
      <c r="N181" s="8">
        <f t="shared" si="29"/>
        <v>25.689999999999998</v>
      </c>
      <c r="O181" s="15" t="s">
        <v>18</v>
      </c>
      <c r="P181" s="4"/>
    </row>
    <row r="182" spans="1:16" ht="12" customHeight="1">
      <c r="A182" s="83" t="s">
        <v>20</v>
      </c>
      <c r="B182" s="84"/>
      <c r="C182" s="84"/>
      <c r="D182" s="84"/>
      <c r="E182" s="84"/>
      <c r="F182" s="84"/>
      <c r="G182" s="84"/>
      <c r="H182" s="84"/>
      <c r="I182" s="85"/>
      <c r="J182" s="21">
        <f>J175+J176+J177+J178+J179+J180+J181</f>
        <v>860</v>
      </c>
      <c r="K182" s="21">
        <f t="shared" ref="K182:N182" si="30">K175+K176+K177+K178+K179+K180+K181</f>
        <v>31.5</v>
      </c>
      <c r="L182" s="21">
        <f t="shared" si="30"/>
        <v>32.230000000000004</v>
      </c>
      <c r="M182" s="21">
        <f t="shared" si="30"/>
        <v>134</v>
      </c>
      <c r="N182" s="21">
        <f t="shared" si="30"/>
        <v>952.06999999999994</v>
      </c>
      <c r="O182" s="46" t="s">
        <v>29</v>
      </c>
      <c r="P182" s="4"/>
    </row>
    <row r="183" spans="1:16" ht="15.6" customHeight="1">
      <c r="A183" s="97" t="s">
        <v>87</v>
      </c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4"/>
    </row>
    <row r="184" spans="1:16" ht="12.95" customHeight="1">
      <c r="A184" s="87" t="s">
        <v>4</v>
      </c>
      <c r="B184" s="88"/>
      <c r="C184" s="88"/>
      <c r="D184" s="88"/>
      <c r="E184" s="88"/>
      <c r="F184" s="88"/>
      <c r="G184" s="88"/>
      <c r="H184" s="88"/>
      <c r="I184" s="89"/>
      <c r="J184" s="92" t="s">
        <v>5</v>
      </c>
      <c r="K184" s="92" t="s">
        <v>6</v>
      </c>
      <c r="L184" s="92"/>
      <c r="M184" s="92"/>
      <c r="N184" s="92" t="s">
        <v>30</v>
      </c>
      <c r="O184" s="92" t="s">
        <v>8</v>
      </c>
      <c r="P184" s="4"/>
    </row>
    <row r="185" spans="1:16" ht="19.899999999999999" customHeight="1">
      <c r="A185" s="90"/>
      <c r="B185" s="86"/>
      <c r="C185" s="86"/>
      <c r="D185" s="86"/>
      <c r="E185" s="86"/>
      <c r="F185" s="86"/>
      <c r="G185" s="86"/>
      <c r="H185" s="86"/>
      <c r="I185" s="91"/>
      <c r="J185" s="92"/>
      <c r="K185" s="5" t="s">
        <v>9</v>
      </c>
      <c r="L185" s="5" t="s">
        <v>10</v>
      </c>
      <c r="M185" s="5" t="s">
        <v>11</v>
      </c>
      <c r="N185" s="92"/>
      <c r="O185" s="92"/>
      <c r="P185" s="4"/>
    </row>
    <row r="186" spans="1:16" ht="14.25" customHeight="1">
      <c r="A186" s="93" t="s">
        <v>12</v>
      </c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4"/>
    </row>
    <row r="187" spans="1:16" ht="13.15" customHeight="1">
      <c r="A187" s="68" t="s">
        <v>48</v>
      </c>
      <c r="B187" s="69"/>
      <c r="C187" s="69"/>
      <c r="D187" s="69"/>
      <c r="E187" s="69"/>
      <c r="F187" s="69"/>
      <c r="G187" s="69"/>
      <c r="H187" s="69"/>
      <c r="I187" s="70"/>
      <c r="J187" s="9">
        <v>200</v>
      </c>
      <c r="K187" s="10">
        <v>15.19</v>
      </c>
      <c r="L187" s="10">
        <v>17.87</v>
      </c>
      <c r="M187" s="10">
        <v>44.53</v>
      </c>
      <c r="N187" s="8">
        <f t="shared" ref="N187:N190" si="31">(K187+M187)*4+(L187*9)</f>
        <v>399.71000000000004</v>
      </c>
      <c r="O187" s="9">
        <v>334</v>
      </c>
      <c r="P187" s="4"/>
    </row>
    <row r="188" spans="1:16" ht="15" customHeight="1">
      <c r="A188" s="68" t="s">
        <v>14</v>
      </c>
      <c r="B188" s="69"/>
      <c r="C188" s="69"/>
      <c r="D188" s="69"/>
      <c r="E188" s="69"/>
      <c r="F188" s="69"/>
      <c r="G188" s="69"/>
      <c r="H188" s="69"/>
      <c r="I188" s="70"/>
      <c r="J188" s="9">
        <v>200</v>
      </c>
      <c r="K188" s="9">
        <v>0</v>
      </c>
      <c r="L188" s="9">
        <v>0</v>
      </c>
      <c r="M188" s="9">
        <v>5.6</v>
      </c>
      <c r="N188" s="8">
        <f t="shared" si="31"/>
        <v>22.4</v>
      </c>
      <c r="O188" s="9">
        <v>685</v>
      </c>
      <c r="P188" s="4"/>
    </row>
    <row r="189" spans="1:16" s="35" customFormat="1" ht="15" customHeight="1">
      <c r="A189" s="77" t="s">
        <v>35</v>
      </c>
      <c r="B189" s="78"/>
      <c r="C189" s="78"/>
      <c r="D189" s="78"/>
      <c r="E189" s="78"/>
      <c r="F189" s="78"/>
      <c r="G189" s="78"/>
      <c r="H189" s="78"/>
      <c r="I189" s="79"/>
      <c r="J189" s="30">
        <v>30</v>
      </c>
      <c r="K189" s="30">
        <v>2.42</v>
      </c>
      <c r="L189" s="30">
        <v>0.3</v>
      </c>
      <c r="M189" s="30">
        <v>14.64</v>
      </c>
      <c r="N189" s="28">
        <f t="shared" si="31"/>
        <v>70.940000000000012</v>
      </c>
      <c r="O189" s="27">
        <v>4</v>
      </c>
      <c r="P189" s="36"/>
    </row>
    <row r="190" spans="1:16" s="16" customFormat="1" ht="16.149999999999999" customHeight="1">
      <c r="A190" s="107" t="s">
        <v>110</v>
      </c>
      <c r="B190" s="78"/>
      <c r="C190" s="78"/>
      <c r="D190" s="78"/>
      <c r="E190" s="78"/>
      <c r="F190" s="78"/>
      <c r="G190" s="78"/>
      <c r="H190" s="78"/>
      <c r="I190" s="79"/>
      <c r="J190" s="37">
        <v>120</v>
      </c>
      <c r="K190" s="37">
        <v>2.48</v>
      </c>
      <c r="L190" s="37">
        <v>2.2400000000000002</v>
      </c>
      <c r="M190" s="37">
        <v>11.88</v>
      </c>
      <c r="N190" s="31">
        <f t="shared" si="31"/>
        <v>77.600000000000009</v>
      </c>
      <c r="O190" s="37">
        <v>3</v>
      </c>
      <c r="P190" s="29"/>
    </row>
    <row r="191" spans="1:16" ht="13.9" customHeight="1">
      <c r="A191" s="83" t="s">
        <v>20</v>
      </c>
      <c r="B191" s="84"/>
      <c r="C191" s="84"/>
      <c r="D191" s="84"/>
      <c r="E191" s="84"/>
      <c r="F191" s="84"/>
      <c r="G191" s="84"/>
      <c r="H191" s="84"/>
      <c r="I191" s="85"/>
      <c r="J191" s="40">
        <f>SUM(J187:J190)</f>
        <v>550</v>
      </c>
      <c r="K191" s="40">
        <f t="shared" ref="K191:N191" si="32">SUM(K187:K190)</f>
        <v>20.09</v>
      </c>
      <c r="L191" s="40">
        <f t="shared" si="32"/>
        <v>20.410000000000004</v>
      </c>
      <c r="M191" s="40">
        <f t="shared" si="32"/>
        <v>76.650000000000006</v>
      </c>
      <c r="N191" s="40">
        <f t="shared" si="32"/>
        <v>570.65</v>
      </c>
      <c r="O191" s="46" t="s">
        <v>29</v>
      </c>
      <c r="P191" s="4"/>
    </row>
    <row r="192" spans="1:16" ht="12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5"/>
      <c r="K192" s="55"/>
      <c r="L192" s="55"/>
      <c r="M192" s="55"/>
      <c r="N192" s="55"/>
      <c r="O192" s="55"/>
      <c r="P192" s="4"/>
    </row>
    <row r="193" spans="1:16" ht="12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5"/>
      <c r="K193" s="55"/>
      <c r="L193" s="55"/>
      <c r="M193" s="55"/>
      <c r="N193" s="55"/>
      <c r="O193" s="55"/>
      <c r="P193" s="4"/>
    </row>
    <row r="194" spans="1:16" ht="13.5" customHeight="1">
      <c r="A194" s="104" t="s">
        <v>21</v>
      </c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94"/>
      <c r="P194" s="4"/>
    </row>
    <row r="195" spans="1:16" ht="13.9" customHeight="1">
      <c r="A195" s="107" t="s">
        <v>88</v>
      </c>
      <c r="B195" s="78"/>
      <c r="C195" s="78"/>
      <c r="D195" s="78"/>
      <c r="E195" s="78"/>
      <c r="F195" s="78"/>
      <c r="G195" s="78"/>
      <c r="H195" s="78"/>
      <c r="I195" s="79"/>
      <c r="J195" s="9">
        <v>180</v>
      </c>
      <c r="K195" s="9">
        <v>4</v>
      </c>
      <c r="L195" s="9">
        <v>9.75</v>
      </c>
      <c r="M195" s="9">
        <v>30</v>
      </c>
      <c r="N195" s="8">
        <f t="shared" ref="N195:N200" si="33">(K195+M195)*4+(L195*9)</f>
        <v>223.75</v>
      </c>
      <c r="O195" s="9" t="s">
        <v>22</v>
      </c>
      <c r="P195" s="4"/>
    </row>
    <row r="196" spans="1:16" ht="27" customHeight="1">
      <c r="A196" s="107" t="s">
        <v>89</v>
      </c>
      <c r="B196" s="78"/>
      <c r="C196" s="78"/>
      <c r="D196" s="78"/>
      <c r="E196" s="78"/>
      <c r="F196" s="78"/>
      <c r="G196" s="78"/>
      <c r="H196" s="78"/>
      <c r="I196" s="79"/>
      <c r="J196" s="9">
        <v>100</v>
      </c>
      <c r="K196" s="19">
        <v>10.9</v>
      </c>
      <c r="L196" s="19">
        <v>6.02</v>
      </c>
      <c r="M196" s="19">
        <v>14.96</v>
      </c>
      <c r="N196" s="8">
        <f t="shared" si="33"/>
        <v>157.62</v>
      </c>
      <c r="O196" s="9">
        <v>101</v>
      </c>
      <c r="P196" s="4"/>
    </row>
    <row r="197" spans="1:16" ht="15" customHeight="1">
      <c r="A197" s="68" t="s">
        <v>14</v>
      </c>
      <c r="B197" s="69"/>
      <c r="C197" s="69"/>
      <c r="D197" s="69"/>
      <c r="E197" s="69"/>
      <c r="F197" s="69"/>
      <c r="G197" s="69"/>
      <c r="H197" s="69"/>
      <c r="I197" s="70"/>
      <c r="J197" s="9">
        <v>200</v>
      </c>
      <c r="K197" s="9">
        <v>0</v>
      </c>
      <c r="L197" s="9">
        <v>0</v>
      </c>
      <c r="M197" s="9">
        <v>5.6</v>
      </c>
      <c r="N197" s="8">
        <f t="shared" si="33"/>
        <v>22.4</v>
      </c>
      <c r="O197" s="9">
        <v>685</v>
      </c>
      <c r="P197" s="4"/>
    </row>
    <row r="198" spans="1:16" ht="13.9" customHeight="1">
      <c r="A198" s="77" t="s">
        <v>28</v>
      </c>
      <c r="B198" s="78"/>
      <c r="C198" s="78"/>
      <c r="D198" s="78"/>
      <c r="E198" s="78"/>
      <c r="F198" s="78"/>
      <c r="G198" s="78"/>
      <c r="H198" s="78"/>
      <c r="I198" s="79"/>
      <c r="J198" s="56">
        <v>20</v>
      </c>
      <c r="K198" s="56">
        <v>1.72</v>
      </c>
      <c r="L198" s="56">
        <v>0.1</v>
      </c>
      <c r="M198" s="56">
        <v>10.98</v>
      </c>
      <c r="N198" s="8">
        <f t="shared" si="33"/>
        <v>51.7</v>
      </c>
      <c r="O198" s="13" t="s">
        <v>16</v>
      </c>
      <c r="P198" s="4"/>
    </row>
    <row r="199" spans="1:16" ht="15" customHeight="1">
      <c r="A199" s="80" t="s">
        <v>17</v>
      </c>
      <c r="B199" s="81"/>
      <c r="C199" s="81"/>
      <c r="D199" s="81"/>
      <c r="E199" s="81"/>
      <c r="F199" s="81"/>
      <c r="G199" s="81"/>
      <c r="H199" s="81"/>
      <c r="I199" s="82"/>
      <c r="J199" s="14">
        <v>20</v>
      </c>
      <c r="K199" s="14">
        <v>0.85</v>
      </c>
      <c r="L199" s="14">
        <v>0.33</v>
      </c>
      <c r="M199" s="14">
        <v>4.83</v>
      </c>
      <c r="N199" s="8">
        <f t="shared" si="33"/>
        <v>25.689999999999998</v>
      </c>
      <c r="O199" s="15" t="s">
        <v>18</v>
      </c>
      <c r="P199" s="4"/>
    </row>
    <row r="200" spans="1:16" s="16" customFormat="1" ht="16.149999999999999" customHeight="1">
      <c r="A200" s="107" t="s">
        <v>24</v>
      </c>
      <c r="B200" s="78"/>
      <c r="C200" s="78"/>
      <c r="D200" s="78"/>
      <c r="E200" s="78"/>
      <c r="F200" s="78"/>
      <c r="G200" s="78"/>
      <c r="H200" s="78"/>
      <c r="I200" s="79"/>
      <c r="J200" s="37">
        <v>100</v>
      </c>
      <c r="K200" s="37">
        <v>1.2</v>
      </c>
      <c r="L200" s="37">
        <v>4</v>
      </c>
      <c r="M200" s="37">
        <v>9.9</v>
      </c>
      <c r="N200" s="31">
        <f t="shared" si="33"/>
        <v>80.400000000000006</v>
      </c>
      <c r="O200" s="37">
        <v>3</v>
      </c>
      <c r="P200" s="29"/>
    </row>
    <row r="201" spans="1:16" ht="12" customHeight="1">
      <c r="A201" s="83" t="s">
        <v>20</v>
      </c>
      <c r="B201" s="84"/>
      <c r="C201" s="84"/>
      <c r="D201" s="84"/>
      <c r="E201" s="84"/>
      <c r="F201" s="84"/>
      <c r="G201" s="84"/>
      <c r="H201" s="84"/>
      <c r="I201" s="85"/>
      <c r="J201" s="45">
        <f>SUM(J195:J200)</f>
        <v>620</v>
      </c>
      <c r="K201" s="51">
        <f>SUM(K195:K200)</f>
        <v>18.670000000000002</v>
      </c>
      <c r="L201" s="51">
        <f>SUM(L195:L200)</f>
        <v>20.2</v>
      </c>
      <c r="M201" s="51">
        <f>SUM(M195:M200)</f>
        <v>76.27000000000001</v>
      </c>
      <c r="N201" s="51">
        <f>SUM(N195:N200)</f>
        <v>561.55999999999995</v>
      </c>
      <c r="O201" s="46" t="s">
        <v>29</v>
      </c>
      <c r="P201" s="4"/>
    </row>
    <row r="202" spans="1:16" ht="12" customHeight="1">
      <c r="A202" s="86" t="s">
        <v>65</v>
      </c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4"/>
    </row>
    <row r="203" spans="1:16" ht="16.5" customHeight="1">
      <c r="A203" s="87" t="s">
        <v>4</v>
      </c>
      <c r="B203" s="88"/>
      <c r="C203" s="88"/>
      <c r="D203" s="88"/>
      <c r="E203" s="88"/>
      <c r="F203" s="88"/>
      <c r="G203" s="88"/>
      <c r="H203" s="88"/>
      <c r="I203" s="89"/>
      <c r="J203" s="92" t="s">
        <v>5</v>
      </c>
      <c r="K203" s="92" t="s">
        <v>6</v>
      </c>
      <c r="L203" s="92"/>
      <c r="M203" s="92"/>
      <c r="N203" s="92" t="s">
        <v>30</v>
      </c>
      <c r="O203" s="92" t="s">
        <v>8</v>
      </c>
      <c r="P203" s="4"/>
    </row>
    <row r="204" spans="1:16" ht="12" customHeight="1">
      <c r="A204" s="90"/>
      <c r="B204" s="86"/>
      <c r="C204" s="86"/>
      <c r="D204" s="86"/>
      <c r="E204" s="86"/>
      <c r="F204" s="86"/>
      <c r="G204" s="86"/>
      <c r="H204" s="86"/>
      <c r="I204" s="91"/>
      <c r="J204" s="92"/>
      <c r="K204" s="5" t="s">
        <v>9</v>
      </c>
      <c r="L204" s="5" t="s">
        <v>10</v>
      </c>
      <c r="M204" s="5" t="s">
        <v>11</v>
      </c>
      <c r="N204" s="92"/>
      <c r="O204" s="92"/>
      <c r="P204" s="4"/>
    </row>
    <row r="205" spans="1:16" ht="14.45" customHeight="1">
      <c r="A205" s="68" t="s">
        <v>66</v>
      </c>
      <c r="B205" s="69"/>
      <c r="C205" s="69"/>
      <c r="D205" s="69"/>
      <c r="E205" s="69"/>
      <c r="F205" s="69"/>
      <c r="G205" s="69"/>
      <c r="H205" s="69"/>
      <c r="I205" s="70"/>
      <c r="J205" s="9">
        <v>100</v>
      </c>
      <c r="K205" s="20">
        <v>0.27</v>
      </c>
      <c r="L205" s="20">
        <v>2</v>
      </c>
      <c r="M205" s="20">
        <v>12.53</v>
      </c>
      <c r="N205" s="8">
        <f t="shared" ref="N205:N211" si="34">(K205+M205)*4+(L205*9)</f>
        <v>69.199999999999989</v>
      </c>
      <c r="O205" s="9">
        <v>102</v>
      </c>
      <c r="P205" s="4"/>
    </row>
    <row r="206" spans="1:16" ht="13.9" customHeight="1">
      <c r="A206" s="68" t="s">
        <v>45</v>
      </c>
      <c r="B206" s="69"/>
      <c r="C206" s="69"/>
      <c r="D206" s="69"/>
      <c r="E206" s="69"/>
      <c r="F206" s="69"/>
      <c r="G206" s="69"/>
      <c r="H206" s="69"/>
      <c r="I206" s="70"/>
      <c r="J206" s="42">
        <v>250</v>
      </c>
      <c r="K206" s="20">
        <v>15.75</v>
      </c>
      <c r="L206" s="20">
        <v>14.75</v>
      </c>
      <c r="M206" s="20">
        <v>52</v>
      </c>
      <c r="N206" s="8">
        <f t="shared" si="34"/>
        <v>403.75</v>
      </c>
      <c r="O206" s="9">
        <v>110</v>
      </c>
      <c r="P206" s="4"/>
    </row>
    <row r="207" spans="1:16" ht="14.45" customHeight="1">
      <c r="A207" s="68" t="s">
        <v>67</v>
      </c>
      <c r="B207" s="69"/>
      <c r="C207" s="69"/>
      <c r="D207" s="69"/>
      <c r="E207" s="69"/>
      <c r="F207" s="69"/>
      <c r="G207" s="69"/>
      <c r="H207" s="69"/>
      <c r="I207" s="70"/>
      <c r="J207" s="57">
        <v>180</v>
      </c>
      <c r="K207" s="58">
        <v>6.7</v>
      </c>
      <c r="L207" s="58">
        <v>8.33</v>
      </c>
      <c r="M207" s="58">
        <v>30.46</v>
      </c>
      <c r="N207" s="8">
        <f t="shared" si="34"/>
        <v>223.61</v>
      </c>
      <c r="O207" s="9" t="s">
        <v>68</v>
      </c>
      <c r="P207" s="4"/>
    </row>
    <row r="208" spans="1:16" ht="12" customHeight="1">
      <c r="A208" s="68" t="s">
        <v>69</v>
      </c>
      <c r="B208" s="69"/>
      <c r="C208" s="69"/>
      <c r="D208" s="69"/>
      <c r="E208" s="69"/>
      <c r="F208" s="69"/>
      <c r="G208" s="69"/>
      <c r="H208" s="69"/>
      <c r="I208" s="70"/>
      <c r="J208" s="18">
        <v>100</v>
      </c>
      <c r="K208" s="39">
        <v>6.14</v>
      </c>
      <c r="L208" s="39">
        <v>6.64</v>
      </c>
      <c r="M208" s="39">
        <v>7.37</v>
      </c>
      <c r="N208" s="8">
        <f t="shared" si="34"/>
        <v>113.8</v>
      </c>
      <c r="O208" s="9">
        <v>461</v>
      </c>
      <c r="P208" s="4"/>
    </row>
    <row r="209" spans="1:16" s="16" customFormat="1" ht="15" customHeight="1">
      <c r="A209" s="68" t="s">
        <v>33</v>
      </c>
      <c r="B209" s="69"/>
      <c r="C209" s="69"/>
      <c r="D209" s="69"/>
      <c r="E209" s="69"/>
      <c r="F209" s="69"/>
      <c r="G209" s="69"/>
      <c r="H209" s="69"/>
      <c r="I209" s="70"/>
      <c r="J209" s="26">
        <v>200</v>
      </c>
      <c r="K209" s="27">
        <v>0.2</v>
      </c>
      <c r="L209" s="27">
        <v>0</v>
      </c>
      <c r="M209" s="27">
        <v>17.100000000000001</v>
      </c>
      <c r="N209" s="28">
        <f t="shared" si="34"/>
        <v>69.2</v>
      </c>
      <c r="O209" s="27">
        <v>6</v>
      </c>
      <c r="P209" s="29"/>
    </row>
    <row r="210" spans="1:16" ht="13.15" customHeight="1">
      <c r="A210" s="77" t="s">
        <v>28</v>
      </c>
      <c r="B210" s="78"/>
      <c r="C210" s="78"/>
      <c r="D210" s="78"/>
      <c r="E210" s="78"/>
      <c r="F210" s="78"/>
      <c r="G210" s="78"/>
      <c r="H210" s="78"/>
      <c r="I210" s="79"/>
      <c r="J210" s="10">
        <v>20</v>
      </c>
      <c r="K210" s="10">
        <v>1.61</v>
      </c>
      <c r="L210" s="10">
        <v>0.2</v>
      </c>
      <c r="M210" s="10">
        <v>9.76</v>
      </c>
      <c r="N210" s="8">
        <f t="shared" si="34"/>
        <v>47.279999999999994</v>
      </c>
      <c r="O210" s="9">
        <v>4</v>
      </c>
      <c r="P210" s="4"/>
    </row>
    <row r="211" spans="1:16" ht="15" customHeight="1">
      <c r="A211" s="80" t="s">
        <v>17</v>
      </c>
      <c r="B211" s="81"/>
      <c r="C211" s="81"/>
      <c r="D211" s="81"/>
      <c r="E211" s="81"/>
      <c r="F211" s="81"/>
      <c r="G211" s="81"/>
      <c r="H211" s="81"/>
      <c r="I211" s="82"/>
      <c r="J211" s="14">
        <v>10</v>
      </c>
      <c r="K211" s="14">
        <v>0.85</v>
      </c>
      <c r="L211" s="14">
        <v>0.33</v>
      </c>
      <c r="M211" s="14">
        <v>4.83</v>
      </c>
      <c r="N211" s="8">
        <f t="shared" si="34"/>
        <v>25.689999999999998</v>
      </c>
      <c r="O211" s="15" t="s">
        <v>18</v>
      </c>
      <c r="P211" s="4"/>
    </row>
    <row r="212" spans="1:16" ht="12" customHeight="1">
      <c r="A212" s="83" t="s">
        <v>20</v>
      </c>
      <c r="B212" s="84"/>
      <c r="C212" s="84"/>
      <c r="D212" s="84"/>
      <c r="E212" s="84"/>
      <c r="F212" s="84"/>
      <c r="G212" s="84"/>
      <c r="H212" s="84"/>
      <c r="I212" s="85"/>
      <c r="J212" s="40">
        <f>J205+J206+J207+J208+J209+J210+J211</f>
        <v>860</v>
      </c>
      <c r="K212" s="40">
        <f t="shared" ref="K212:N212" si="35">K205+K206+K207+K208+K209+K210+K211</f>
        <v>31.52</v>
      </c>
      <c r="L212" s="40">
        <f t="shared" si="35"/>
        <v>32.25</v>
      </c>
      <c r="M212" s="40">
        <f t="shared" si="35"/>
        <v>134.05000000000001</v>
      </c>
      <c r="N212" s="40">
        <f t="shared" si="35"/>
        <v>952.53</v>
      </c>
      <c r="O212" s="46" t="s">
        <v>29</v>
      </c>
      <c r="P212" s="4"/>
    </row>
    <row r="213" spans="1:16" ht="27.6" customHeight="1">
      <c r="A213" s="97" t="s">
        <v>90</v>
      </c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4"/>
    </row>
    <row r="214" spans="1:16" ht="12.95" customHeight="1">
      <c r="A214" s="87" t="s">
        <v>4</v>
      </c>
      <c r="B214" s="88"/>
      <c r="C214" s="88"/>
      <c r="D214" s="88"/>
      <c r="E214" s="88"/>
      <c r="F214" s="88"/>
      <c r="G214" s="88"/>
      <c r="H214" s="88"/>
      <c r="I214" s="89"/>
      <c r="J214" s="92" t="s">
        <v>5</v>
      </c>
      <c r="K214" s="92" t="s">
        <v>6</v>
      </c>
      <c r="L214" s="92"/>
      <c r="M214" s="92"/>
      <c r="N214" s="92" t="s">
        <v>30</v>
      </c>
      <c r="O214" s="92" t="s">
        <v>8</v>
      </c>
      <c r="P214" s="4"/>
    </row>
    <row r="215" spans="1:16" ht="25.7" customHeight="1">
      <c r="A215" s="90"/>
      <c r="B215" s="86"/>
      <c r="C215" s="86"/>
      <c r="D215" s="86"/>
      <c r="E215" s="86"/>
      <c r="F215" s="86"/>
      <c r="G215" s="86"/>
      <c r="H215" s="86"/>
      <c r="I215" s="91"/>
      <c r="J215" s="92"/>
      <c r="K215" s="5" t="s">
        <v>9</v>
      </c>
      <c r="L215" s="5" t="s">
        <v>10</v>
      </c>
      <c r="M215" s="5" t="s">
        <v>11</v>
      </c>
      <c r="N215" s="92"/>
      <c r="O215" s="92"/>
      <c r="P215" s="4"/>
    </row>
    <row r="216" spans="1:16" ht="14.45" customHeight="1">
      <c r="A216" s="93" t="s">
        <v>12</v>
      </c>
      <c r="B216" s="94"/>
      <c r="C216" s="94"/>
      <c r="D216" s="94"/>
      <c r="E216" s="94"/>
      <c r="F216" s="94"/>
      <c r="G216" s="94"/>
      <c r="H216" s="94"/>
      <c r="I216" s="94"/>
      <c r="J216" s="106"/>
      <c r="K216" s="106"/>
      <c r="L216" s="106"/>
      <c r="M216" s="106"/>
      <c r="N216" s="106"/>
      <c r="O216" s="94"/>
      <c r="P216" s="4"/>
    </row>
    <row r="217" spans="1:16" ht="13.5" customHeight="1">
      <c r="A217" s="68" t="s">
        <v>94</v>
      </c>
      <c r="B217" s="69"/>
      <c r="C217" s="69"/>
      <c r="D217" s="69"/>
      <c r="E217" s="69"/>
      <c r="F217" s="69"/>
      <c r="G217" s="69"/>
      <c r="H217" s="69"/>
      <c r="I217" s="70"/>
      <c r="J217" s="7">
        <v>10</v>
      </c>
      <c r="K217" s="8">
        <v>0.05</v>
      </c>
      <c r="L217" s="8">
        <v>8.25</v>
      </c>
      <c r="M217" s="8">
        <v>0.1</v>
      </c>
      <c r="N217" s="8">
        <f t="shared" ref="N217:N222" si="36">(K217+M217)*4+(L217*9)</f>
        <v>74.849999999999994</v>
      </c>
      <c r="O217" s="9">
        <v>96</v>
      </c>
      <c r="P217" s="4"/>
    </row>
    <row r="218" spans="1:16" ht="13.9" customHeight="1">
      <c r="A218" s="68" t="s">
        <v>95</v>
      </c>
      <c r="B218" s="69"/>
      <c r="C218" s="69"/>
      <c r="D218" s="69"/>
      <c r="E218" s="69"/>
      <c r="F218" s="69"/>
      <c r="G218" s="69"/>
      <c r="H218" s="69"/>
      <c r="I218" s="70"/>
      <c r="J218" s="42">
        <v>20</v>
      </c>
      <c r="K218" s="11">
        <v>6.18</v>
      </c>
      <c r="L218" s="11">
        <v>0.86</v>
      </c>
      <c r="M218" s="11">
        <v>6.7</v>
      </c>
      <c r="N218" s="8">
        <f t="shared" si="36"/>
        <v>59.26</v>
      </c>
      <c r="O218" s="9">
        <v>97</v>
      </c>
      <c r="P218" s="4"/>
    </row>
    <row r="219" spans="1:16" ht="12.6" customHeight="1">
      <c r="A219" s="68" t="s">
        <v>70</v>
      </c>
      <c r="B219" s="69"/>
      <c r="C219" s="69"/>
      <c r="D219" s="69"/>
      <c r="E219" s="69"/>
      <c r="F219" s="69"/>
      <c r="G219" s="69"/>
      <c r="H219" s="69"/>
      <c r="I219" s="70"/>
      <c r="J219" s="43">
        <v>250</v>
      </c>
      <c r="K219" s="12">
        <v>6.08</v>
      </c>
      <c r="L219" s="12">
        <v>7.98</v>
      </c>
      <c r="M219" s="12">
        <v>20.25</v>
      </c>
      <c r="N219" s="8">
        <f t="shared" si="36"/>
        <v>177.14</v>
      </c>
      <c r="O219" s="9">
        <v>612</v>
      </c>
      <c r="P219" s="4"/>
    </row>
    <row r="220" spans="1:16" s="16" customFormat="1" ht="15" customHeight="1">
      <c r="A220" s="68" t="s">
        <v>109</v>
      </c>
      <c r="B220" s="69"/>
      <c r="C220" s="69"/>
      <c r="D220" s="69"/>
      <c r="E220" s="69"/>
      <c r="F220" s="69"/>
      <c r="G220" s="69"/>
      <c r="H220" s="69"/>
      <c r="I220" s="70"/>
      <c r="J220" s="26">
        <v>200</v>
      </c>
      <c r="K220" s="27">
        <v>0.2</v>
      </c>
      <c r="L220" s="27">
        <v>0</v>
      </c>
      <c r="M220" s="27">
        <v>13.1</v>
      </c>
      <c r="N220" s="28">
        <f t="shared" si="36"/>
        <v>53.199999999999996</v>
      </c>
      <c r="O220" s="27">
        <v>6</v>
      </c>
      <c r="P220" s="29"/>
    </row>
    <row r="221" spans="1:16" s="49" customFormat="1" ht="12" customHeight="1">
      <c r="A221" s="74" t="s">
        <v>28</v>
      </c>
      <c r="B221" s="75"/>
      <c r="C221" s="75"/>
      <c r="D221" s="75"/>
      <c r="E221" s="75"/>
      <c r="F221" s="75"/>
      <c r="G221" s="75"/>
      <c r="H221" s="75"/>
      <c r="I221" s="76"/>
      <c r="J221" s="10">
        <v>40</v>
      </c>
      <c r="K221" s="10">
        <v>3.44</v>
      </c>
      <c r="L221" s="10">
        <v>0.2</v>
      </c>
      <c r="M221" s="10">
        <v>21.96</v>
      </c>
      <c r="N221" s="8">
        <f t="shared" si="36"/>
        <v>103.4</v>
      </c>
      <c r="O221" s="13" t="s">
        <v>16</v>
      </c>
      <c r="P221" s="50"/>
    </row>
    <row r="222" spans="1:16" s="35" customFormat="1" ht="13.9" customHeight="1">
      <c r="A222" s="77" t="s">
        <v>36</v>
      </c>
      <c r="B222" s="78"/>
      <c r="C222" s="78"/>
      <c r="D222" s="78"/>
      <c r="E222" s="78"/>
      <c r="F222" s="78"/>
      <c r="G222" s="78"/>
      <c r="H222" s="78"/>
      <c r="I222" s="79"/>
      <c r="J222" s="37">
        <v>30</v>
      </c>
      <c r="K222" s="37">
        <v>2.5499999999999998</v>
      </c>
      <c r="L222" s="37">
        <v>0.99</v>
      </c>
      <c r="M222" s="37">
        <v>14.49</v>
      </c>
      <c r="N222" s="8">
        <f t="shared" si="36"/>
        <v>77.069999999999993</v>
      </c>
      <c r="O222" s="38" t="s">
        <v>18</v>
      </c>
      <c r="P222" s="36"/>
    </row>
    <row r="223" spans="1:16" ht="13.9" customHeight="1">
      <c r="A223" s="83" t="s">
        <v>20</v>
      </c>
      <c r="B223" s="84"/>
      <c r="C223" s="84"/>
      <c r="D223" s="84"/>
      <c r="E223" s="84"/>
      <c r="F223" s="84"/>
      <c r="G223" s="84"/>
      <c r="H223" s="84"/>
      <c r="I223" s="85"/>
      <c r="J223" s="45">
        <f>SUM(J217:J222)</f>
        <v>550</v>
      </c>
      <c r="K223" s="51">
        <f t="shared" ref="K223:N231" si="37">SUM(K217:K222)</f>
        <v>18.499999999999996</v>
      </c>
      <c r="L223" s="51">
        <f t="shared" si="37"/>
        <v>18.279999999999998</v>
      </c>
      <c r="M223" s="51">
        <f t="shared" si="37"/>
        <v>76.599999999999994</v>
      </c>
      <c r="N223" s="51">
        <f t="shared" si="37"/>
        <v>544.92000000000007</v>
      </c>
      <c r="O223" s="46" t="s">
        <v>29</v>
      </c>
      <c r="P223" s="4"/>
    </row>
    <row r="224" spans="1:16" ht="14.25" customHeight="1">
      <c r="A224" s="104" t="s">
        <v>21</v>
      </c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94"/>
      <c r="P224" s="4"/>
    </row>
    <row r="225" spans="1:16" ht="13.5" customHeight="1">
      <c r="A225" s="68" t="s">
        <v>111</v>
      </c>
      <c r="B225" s="69"/>
      <c r="C225" s="69"/>
      <c r="D225" s="69"/>
      <c r="E225" s="69"/>
      <c r="F225" s="69"/>
      <c r="G225" s="69"/>
      <c r="H225" s="69"/>
      <c r="I225" s="70"/>
      <c r="J225" s="7">
        <v>10</v>
      </c>
      <c r="K225" s="8">
        <v>0.05</v>
      </c>
      <c r="L225" s="8">
        <v>8.25</v>
      </c>
      <c r="M225" s="8">
        <v>0.1</v>
      </c>
      <c r="N225" s="8">
        <f t="shared" ref="N225:N230" si="38">(K225+M225)*4+(L225*9)</f>
        <v>74.849999999999994</v>
      </c>
      <c r="O225" s="9">
        <v>96</v>
      </c>
      <c r="P225" s="4"/>
    </row>
    <row r="226" spans="1:16" ht="13.9" customHeight="1">
      <c r="A226" s="68" t="s">
        <v>95</v>
      </c>
      <c r="B226" s="69"/>
      <c r="C226" s="69"/>
      <c r="D226" s="69"/>
      <c r="E226" s="69"/>
      <c r="F226" s="69"/>
      <c r="G226" s="69"/>
      <c r="H226" s="69"/>
      <c r="I226" s="70"/>
      <c r="J226" s="42">
        <v>20</v>
      </c>
      <c r="K226" s="11">
        <v>4.63</v>
      </c>
      <c r="L226" s="11">
        <v>5.9</v>
      </c>
      <c r="M226" s="11">
        <v>8.85</v>
      </c>
      <c r="N226" s="8">
        <f t="shared" si="38"/>
        <v>107.02000000000001</v>
      </c>
      <c r="O226" s="9">
        <v>97</v>
      </c>
      <c r="P226" s="4"/>
    </row>
    <row r="227" spans="1:16" ht="31.15" customHeight="1">
      <c r="A227" s="102" t="s">
        <v>112</v>
      </c>
      <c r="B227" s="69"/>
      <c r="C227" s="69"/>
      <c r="D227" s="69"/>
      <c r="E227" s="69"/>
      <c r="F227" s="69"/>
      <c r="G227" s="69"/>
      <c r="H227" s="69"/>
      <c r="I227" s="70"/>
      <c r="J227" s="9">
        <v>250</v>
      </c>
      <c r="K227" s="11">
        <v>10.199999999999999</v>
      </c>
      <c r="L227" s="11">
        <v>6.5</v>
      </c>
      <c r="M227" s="11">
        <v>20.99</v>
      </c>
      <c r="N227" s="8">
        <f t="shared" si="38"/>
        <v>183.26</v>
      </c>
      <c r="O227" s="9">
        <v>508</v>
      </c>
      <c r="P227" s="4"/>
    </row>
    <row r="228" spans="1:16" ht="15" customHeight="1">
      <c r="A228" s="77" t="s">
        <v>71</v>
      </c>
      <c r="B228" s="78"/>
      <c r="C228" s="78"/>
      <c r="D228" s="78"/>
      <c r="E228" s="78"/>
      <c r="F228" s="78"/>
      <c r="G228" s="78"/>
      <c r="H228" s="78"/>
      <c r="I228" s="79"/>
      <c r="J228" s="9">
        <v>200</v>
      </c>
      <c r="K228" s="9">
        <v>0.16</v>
      </c>
      <c r="L228" s="9">
        <v>0.16</v>
      </c>
      <c r="M228" s="9">
        <v>15.8</v>
      </c>
      <c r="N228" s="8">
        <f t="shared" si="38"/>
        <v>65.28</v>
      </c>
      <c r="O228" s="9">
        <v>409</v>
      </c>
      <c r="P228" s="4"/>
    </row>
    <row r="229" spans="1:16" s="49" customFormat="1" ht="12" customHeight="1">
      <c r="A229" s="74" t="s">
        <v>28</v>
      </c>
      <c r="B229" s="75"/>
      <c r="C229" s="75"/>
      <c r="D229" s="75"/>
      <c r="E229" s="75"/>
      <c r="F229" s="75"/>
      <c r="G229" s="75"/>
      <c r="H229" s="75"/>
      <c r="I229" s="76"/>
      <c r="J229" s="10">
        <v>40</v>
      </c>
      <c r="K229" s="10">
        <v>3.44</v>
      </c>
      <c r="L229" s="10">
        <v>0.2</v>
      </c>
      <c r="M229" s="10">
        <v>21.96</v>
      </c>
      <c r="N229" s="8">
        <f t="shared" si="38"/>
        <v>103.4</v>
      </c>
      <c r="O229" s="13" t="s">
        <v>16</v>
      </c>
      <c r="P229" s="50"/>
    </row>
    <row r="230" spans="1:16" s="35" customFormat="1" ht="13.9" customHeight="1">
      <c r="A230" s="77" t="s">
        <v>36</v>
      </c>
      <c r="B230" s="78"/>
      <c r="C230" s="78"/>
      <c r="D230" s="78"/>
      <c r="E230" s="78"/>
      <c r="F230" s="78"/>
      <c r="G230" s="78"/>
      <c r="H230" s="78"/>
      <c r="I230" s="79"/>
      <c r="J230" s="37">
        <v>30</v>
      </c>
      <c r="K230" s="37">
        <v>2.5499999999999998</v>
      </c>
      <c r="L230" s="37">
        <v>0.99</v>
      </c>
      <c r="M230" s="37">
        <v>14.49</v>
      </c>
      <c r="N230" s="8">
        <f t="shared" si="38"/>
        <v>77.069999999999993</v>
      </c>
      <c r="O230" s="38" t="s">
        <v>18</v>
      </c>
      <c r="P230" s="36"/>
    </row>
    <row r="231" spans="1:16" ht="12" customHeight="1">
      <c r="A231" s="103" t="s">
        <v>20</v>
      </c>
      <c r="B231" s="103"/>
      <c r="C231" s="103"/>
      <c r="D231" s="103"/>
      <c r="E231" s="103"/>
      <c r="F231" s="103"/>
      <c r="G231" s="103"/>
      <c r="H231" s="103"/>
      <c r="I231" s="103"/>
      <c r="J231" s="5">
        <f>SUM(J225:J230)</f>
        <v>550</v>
      </c>
      <c r="K231" s="5">
        <f t="shared" si="37"/>
        <v>21.03</v>
      </c>
      <c r="L231" s="5">
        <f t="shared" si="37"/>
        <v>21.999999999999996</v>
      </c>
      <c r="M231" s="5">
        <f t="shared" si="37"/>
        <v>82.189999999999984</v>
      </c>
      <c r="N231" s="5">
        <f t="shared" si="37"/>
        <v>610.87999999999988</v>
      </c>
      <c r="O231" s="34"/>
      <c r="P231" s="4"/>
    </row>
    <row r="232" spans="1:16" ht="18" customHeight="1">
      <c r="A232" s="86" t="s">
        <v>65</v>
      </c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4"/>
    </row>
    <row r="233" spans="1:16" ht="12.95" customHeight="1">
      <c r="A233" s="87" t="s">
        <v>4</v>
      </c>
      <c r="B233" s="88"/>
      <c r="C233" s="88"/>
      <c r="D233" s="88"/>
      <c r="E233" s="88"/>
      <c r="F233" s="88"/>
      <c r="G233" s="88"/>
      <c r="H233" s="88"/>
      <c r="I233" s="89"/>
      <c r="J233" s="92" t="s">
        <v>5</v>
      </c>
      <c r="K233" s="92" t="s">
        <v>6</v>
      </c>
      <c r="L233" s="92"/>
      <c r="M233" s="92"/>
      <c r="N233" s="92" t="s">
        <v>30</v>
      </c>
      <c r="O233" s="92" t="s">
        <v>8</v>
      </c>
      <c r="P233" s="4"/>
    </row>
    <row r="234" spans="1:16" ht="25.7" customHeight="1">
      <c r="A234" s="90"/>
      <c r="B234" s="86"/>
      <c r="C234" s="86"/>
      <c r="D234" s="86"/>
      <c r="E234" s="86"/>
      <c r="F234" s="86"/>
      <c r="G234" s="86"/>
      <c r="H234" s="86"/>
      <c r="I234" s="91"/>
      <c r="J234" s="92"/>
      <c r="K234" s="5" t="s">
        <v>9</v>
      </c>
      <c r="L234" s="5" t="s">
        <v>10</v>
      </c>
      <c r="M234" s="5" t="s">
        <v>11</v>
      </c>
      <c r="N234" s="92"/>
      <c r="O234" s="92"/>
      <c r="P234" s="4"/>
    </row>
    <row r="235" spans="1:16" ht="16.899999999999999" customHeight="1">
      <c r="A235" s="68" t="s">
        <v>24</v>
      </c>
      <c r="B235" s="69"/>
      <c r="C235" s="69"/>
      <c r="D235" s="69"/>
      <c r="E235" s="69"/>
      <c r="F235" s="69"/>
      <c r="G235" s="69"/>
      <c r="H235" s="69"/>
      <c r="I235" s="70"/>
      <c r="J235" s="9">
        <v>100</v>
      </c>
      <c r="K235" s="10">
        <v>0</v>
      </c>
      <c r="L235" s="10">
        <v>3.33</v>
      </c>
      <c r="M235" s="10">
        <v>3.35</v>
      </c>
      <c r="N235" s="8">
        <f t="shared" ref="N235:N241" si="39">(K235+M235)*4+(L235*9)</f>
        <v>43.37</v>
      </c>
      <c r="O235" s="9">
        <v>45</v>
      </c>
      <c r="P235" s="4"/>
    </row>
    <row r="236" spans="1:16" s="16" customFormat="1" ht="13.9" customHeight="1">
      <c r="A236" s="68" t="s">
        <v>25</v>
      </c>
      <c r="B236" s="69"/>
      <c r="C236" s="69"/>
      <c r="D236" s="69"/>
      <c r="E236" s="69"/>
      <c r="F236" s="69"/>
      <c r="G236" s="69"/>
      <c r="H236" s="69"/>
      <c r="I236" s="70"/>
      <c r="J236" s="27">
        <v>250</v>
      </c>
      <c r="K236" s="44">
        <v>13.66</v>
      </c>
      <c r="L236" s="44">
        <v>13.6</v>
      </c>
      <c r="M236" s="44">
        <v>26.1</v>
      </c>
      <c r="N236" s="31">
        <f t="shared" si="39"/>
        <v>281.44</v>
      </c>
      <c r="O236" s="27">
        <v>149</v>
      </c>
      <c r="P236" s="29"/>
    </row>
    <row r="237" spans="1:16" ht="15" customHeight="1">
      <c r="A237" s="68" t="s">
        <v>26</v>
      </c>
      <c r="B237" s="69"/>
      <c r="C237" s="69"/>
      <c r="D237" s="69"/>
      <c r="E237" s="69"/>
      <c r="F237" s="69"/>
      <c r="G237" s="69"/>
      <c r="H237" s="69"/>
      <c r="I237" s="70"/>
      <c r="J237" s="12">
        <v>100</v>
      </c>
      <c r="K237" s="20">
        <v>8.83</v>
      </c>
      <c r="L237" s="20">
        <v>13.91</v>
      </c>
      <c r="M237" s="20">
        <v>13.78</v>
      </c>
      <c r="N237" s="8">
        <f t="shared" si="39"/>
        <v>215.63</v>
      </c>
      <c r="O237" s="9">
        <v>499</v>
      </c>
      <c r="P237" s="4"/>
    </row>
    <row r="238" spans="1:16" ht="13.9" customHeight="1">
      <c r="A238" s="68" t="s">
        <v>27</v>
      </c>
      <c r="B238" s="69"/>
      <c r="C238" s="69"/>
      <c r="D238" s="69"/>
      <c r="E238" s="69"/>
      <c r="F238" s="69"/>
      <c r="G238" s="69"/>
      <c r="H238" s="69"/>
      <c r="I238" s="70"/>
      <c r="J238" s="9">
        <v>180</v>
      </c>
      <c r="K238" s="10">
        <v>6.12</v>
      </c>
      <c r="L238" s="10">
        <v>0.72</v>
      </c>
      <c r="M238" s="10">
        <v>60.6</v>
      </c>
      <c r="N238" s="8">
        <f t="shared" si="39"/>
        <v>273.36</v>
      </c>
      <c r="O238" s="9">
        <v>516</v>
      </c>
      <c r="P238" s="4"/>
    </row>
    <row r="239" spans="1:16" ht="15" customHeight="1">
      <c r="A239" s="77" t="s">
        <v>71</v>
      </c>
      <c r="B239" s="78"/>
      <c r="C239" s="78"/>
      <c r="D239" s="78"/>
      <c r="E239" s="78"/>
      <c r="F239" s="78"/>
      <c r="G239" s="78"/>
      <c r="H239" s="78"/>
      <c r="I239" s="79"/>
      <c r="J239" s="9">
        <v>200</v>
      </c>
      <c r="K239" s="9">
        <v>0.16</v>
      </c>
      <c r="L239" s="9">
        <v>0.16</v>
      </c>
      <c r="M239" s="9">
        <v>15.8</v>
      </c>
      <c r="N239" s="8">
        <f t="shared" si="39"/>
        <v>65.28</v>
      </c>
      <c r="O239" s="9">
        <v>409</v>
      </c>
      <c r="P239" s="4"/>
    </row>
    <row r="240" spans="1:16" ht="13.15" customHeight="1">
      <c r="A240" s="77" t="s">
        <v>28</v>
      </c>
      <c r="B240" s="78"/>
      <c r="C240" s="78"/>
      <c r="D240" s="78"/>
      <c r="E240" s="78"/>
      <c r="F240" s="78"/>
      <c r="G240" s="78"/>
      <c r="H240" s="78"/>
      <c r="I240" s="79"/>
      <c r="J240" s="10">
        <v>20</v>
      </c>
      <c r="K240" s="10">
        <v>1.61</v>
      </c>
      <c r="L240" s="10">
        <v>0.2</v>
      </c>
      <c r="M240" s="10">
        <v>9.76</v>
      </c>
      <c r="N240" s="8">
        <f t="shared" si="39"/>
        <v>47.279999999999994</v>
      </c>
      <c r="O240" s="9">
        <v>4</v>
      </c>
      <c r="P240" s="4"/>
    </row>
    <row r="241" spans="1:16" ht="15" customHeight="1">
      <c r="A241" s="80" t="s">
        <v>17</v>
      </c>
      <c r="B241" s="81"/>
      <c r="C241" s="81"/>
      <c r="D241" s="81"/>
      <c r="E241" s="81"/>
      <c r="F241" s="81"/>
      <c r="G241" s="81"/>
      <c r="H241" s="81"/>
      <c r="I241" s="82"/>
      <c r="J241" s="14">
        <v>10</v>
      </c>
      <c r="K241" s="14">
        <v>0.85</v>
      </c>
      <c r="L241" s="14">
        <v>0.33</v>
      </c>
      <c r="M241" s="14">
        <v>4.83</v>
      </c>
      <c r="N241" s="8">
        <f t="shared" si="39"/>
        <v>25.689999999999998</v>
      </c>
      <c r="O241" s="15" t="s">
        <v>18</v>
      </c>
      <c r="P241" s="4"/>
    </row>
    <row r="242" spans="1:16" ht="12" customHeight="1">
      <c r="A242" s="83" t="s">
        <v>20</v>
      </c>
      <c r="B242" s="84"/>
      <c r="C242" s="84"/>
      <c r="D242" s="84"/>
      <c r="E242" s="84"/>
      <c r="F242" s="84"/>
      <c r="G242" s="84"/>
      <c r="H242" s="84"/>
      <c r="I242" s="85"/>
      <c r="J242" s="40">
        <f>J235+J236+J237+J238+J239+J240+J241</f>
        <v>860</v>
      </c>
      <c r="K242" s="40">
        <f>K235+K236+K237+K238+K239+K240+K241</f>
        <v>31.230000000000004</v>
      </c>
      <c r="L242" s="40">
        <f>L235+L236+L237+L238+L239+L240+L241</f>
        <v>32.25</v>
      </c>
      <c r="M242" s="40">
        <f>M235+M236+M237+M238+M239+M240+M241</f>
        <v>134.22000000000003</v>
      </c>
      <c r="N242" s="40">
        <f>N235+N236+N237+N238+N239+N240+N241</f>
        <v>952.05</v>
      </c>
      <c r="O242" s="46" t="s">
        <v>29</v>
      </c>
      <c r="P242" s="4"/>
    </row>
    <row r="243" spans="1:16" ht="27.6" customHeight="1">
      <c r="A243" s="97" t="s">
        <v>91</v>
      </c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4"/>
    </row>
    <row r="244" spans="1:16" ht="12.95" customHeight="1">
      <c r="A244" s="87" t="s">
        <v>4</v>
      </c>
      <c r="B244" s="88"/>
      <c r="C244" s="88"/>
      <c r="D244" s="88"/>
      <c r="E244" s="88"/>
      <c r="F244" s="88"/>
      <c r="G244" s="88"/>
      <c r="H244" s="88"/>
      <c r="I244" s="89"/>
      <c r="J244" s="92" t="s">
        <v>5</v>
      </c>
      <c r="K244" s="92" t="s">
        <v>6</v>
      </c>
      <c r="L244" s="92"/>
      <c r="M244" s="92"/>
      <c r="N244" s="92" t="s">
        <v>30</v>
      </c>
      <c r="O244" s="92" t="s">
        <v>8</v>
      </c>
      <c r="P244" s="4"/>
    </row>
    <row r="245" spans="1:16" ht="25.7" customHeight="1">
      <c r="A245" s="90"/>
      <c r="B245" s="86"/>
      <c r="C245" s="86"/>
      <c r="D245" s="86"/>
      <c r="E245" s="86"/>
      <c r="F245" s="86"/>
      <c r="G245" s="86"/>
      <c r="H245" s="86"/>
      <c r="I245" s="91"/>
      <c r="J245" s="92"/>
      <c r="K245" s="5" t="s">
        <v>9</v>
      </c>
      <c r="L245" s="5" t="s">
        <v>10</v>
      </c>
      <c r="M245" s="5" t="s">
        <v>11</v>
      </c>
      <c r="N245" s="92"/>
      <c r="O245" s="92"/>
      <c r="P245" s="4"/>
    </row>
    <row r="246" spans="1:16" ht="14.25" customHeight="1">
      <c r="A246" s="93" t="s">
        <v>12</v>
      </c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4"/>
    </row>
    <row r="247" spans="1:16" s="35" customFormat="1" ht="14.65" customHeight="1">
      <c r="A247" s="68" t="s">
        <v>51</v>
      </c>
      <c r="B247" s="69"/>
      <c r="C247" s="69"/>
      <c r="D247" s="69"/>
      <c r="E247" s="69"/>
      <c r="F247" s="69"/>
      <c r="G247" s="69"/>
      <c r="H247" s="69"/>
      <c r="I247" s="70"/>
      <c r="J247" s="26">
        <v>100</v>
      </c>
      <c r="K247" s="30">
        <v>0.8</v>
      </c>
      <c r="L247" s="30">
        <v>0.1</v>
      </c>
      <c r="M247" s="30">
        <v>2.6</v>
      </c>
      <c r="N247" s="28">
        <f t="shared" ref="N247:N251" si="40">(K247+M247)*4+(L247*9)</f>
        <v>14.500000000000002</v>
      </c>
      <c r="O247" s="27">
        <v>321</v>
      </c>
      <c r="P247" s="36"/>
    </row>
    <row r="248" spans="1:16" s="35" customFormat="1" ht="27.6" customHeight="1">
      <c r="A248" s="77" t="s">
        <v>113</v>
      </c>
      <c r="B248" s="78"/>
      <c r="C248" s="78"/>
      <c r="D248" s="78"/>
      <c r="E248" s="78"/>
      <c r="F248" s="78"/>
      <c r="G248" s="78"/>
      <c r="H248" s="78"/>
      <c r="I248" s="79"/>
      <c r="J248" s="27">
        <v>200</v>
      </c>
      <c r="K248" s="30">
        <v>12.1</v>
      </c>
      <c r="L248" s="30">
        <v>16.95</v>
      </c>
      <c r="M248" s="30">
        <v>28.98</v>
      </c>
      <c r="N248" s="28">
        <f t="shared" si="40"/>
        <v>316.87</v>
      </c>
      <c r="O248" s="27" t="s">
        <v>72</v>
      </c>
      <c r="P248" s="36"/>
    </row>
    <row r="249" spans="1:16" s="35" customFormat="1" ht="14.45" customHeight="1">
      <c r="A249" s="77" t="s">
        <v>71</v>
      </c>
      <c r="B249" s="78"/>
      <c r="C249" s="78"/>
      <c r="D249" s="78"/>
      <c r="E249" s="78"/>
      <c r="F249" s="78"/>
      <c r="G249" s="78"/>
      <c r="H249" s="78"/>
      <c r="I249" s="79"/>
      <c r="J249" s="9">
        <v>200</v>
      </c>
      <c r="K249" s="9">
        <v>0.16</v>
      </c>
      <c r="L249" s="9">
        <v>0.16</v>
      </c>
      <c r="M249" s="9">
        <v>15.8</v>
      </c>
      <c r="N249" s="8">
        <f t="shared" si="40"/>
        <v>65.28</v>
      </c>
      <c r="O249" s="27">
        <v>639</v>
      </c>
      <c r="P249" s="36"/>
    </row>
    <row r="250" spans="1:16" s="35" customFormat="1" ht="15" customHeight="1">
      <c r="A250" s="77" t="s">
        <v>35</v>
      </c>
      <c r="B250" s="78"/>
      <c r="C250" s="78"/>
      <c r="D250" s="78"/>
      <c r="E250" s="78"/>
      <c r="F250" s="78"/>
      <c r="G250" s="78"/>
      <c r="H250" s="78"/>
      <c r="I250" s="79"/>
      <c r="J250" s="30">
        <v>30</v>
      </c>
      <c r="K250" s="30">
        <v>2.42</v>
      </c>
      <c r="L250" s="30">
        <v>0.3</v>
      </c>
      <c r="M250" s="30">
        <v>14.64</v>
      </c>
      <c r="N250" s="8">
        <f t="shared" si="40"/>
        <v>70.940000000000012</v>
      </c>
      <c r="O250" s="27">
        <v>4</v>
      </c>
      <c r="P250" s="36"/>
    </row>
    <row r="251" spans="1:16" s="35" customFormat="1" ht="13.9" customHeight="1">
      <c r="A251" s="77" t="s">
        <v>36</v>
      </c>
      <c r="B251" s="78"/>
      <c r="C251" s="78"/>
      <c r="D251" s="78"/>
      <c r="E251" s="78"/>
      <c r="F251" s="78"/>
      <c r="G251" s="78"/>
      <c r="H251" s="78"/>
      <c r="I251" s="79"/>
      <c r="J251" s="37">
        <v>30</v>
      </c>
      <c r="K251" s="37">
        <v>2.5499999999999998</v>
      </c>
      <c r="L251" s="37">
        <v>0.99</v>
      </c>
      <c r="M251" s="37">
        <v>14.49</v>
      </c>
      <c r="N251" s="8">
        <f t="shared" si="40"/>
        <v>77.069999999999993</v>
      </c>
      <c r="O251" s="38" t="s">
        <v>18</v>
      </c>
      <c r="P251" s="36"/>
    </row>
    <row r="252" spans="1:16" ht="12" customHeight="1">
      <c r="A252" s="83" t="s">
        <v>20</v>
      </c>
      <c r="B252" s="84"/>
      <c r="C252" s="84"/>
      <c r="D252" s="84"/>
      <c r="E252" s="84"/>
      <c r="F252" s="84"/>
      <c r="G252" s="84"/>
      <c r="H252" s="84"/>
      <c r="I252" s="85"/>
      <c r="J252" s="40">
        <f>SUM(J247:J251)</f>
        <v>560</v>
      </c>
      <c r="K252" s="40">
        <f t="shared" ref="K252:N252" si="41">SUM(K247:K251)</f>
        <v>18.03</v>
      </c>
      <c r="L252" s="40">
        <f t="shared" si="41"/>
        <v>18.5</v>
      </c>
      <c r="M252" s="40">
        <f t="shared" si="41"/>
        <v>76.510000000000005</v>
      </c>
      <c r="N252" s="40">
        <f t="shared" si="41"/>
        <v>544.66</v>
      </c>
      <c r="O252" s="46" t="s">
        <v>29</v>
      </c>
      <c r="P252" s="4"/>
    </row>
    <row r="253" spans="1:16" ht="14.25" customHeight="1">
      <c r="A253" s="93" t="s">
        <v>21</v>
      </c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4"/>
    </row>
    <row r="254" spans="1:16" s="23" customFormat="1" ht="29.25" customHeight="1">
      <c r="A254" s="102" t="s">
        <v>98</v>
      </c>
      <c r="B254" s="69"/>
      <c r="C254" s="69"/>
      <c r="D254" s="69"/>
      <c r="E254" s="69"/>
      <c r="F254" s="69"/>
      <c r="G254" s="69"/>
      <c r="H254" s="69"/>
      <c r="I254" s="70"/>
      <c r="J254" s="12">
        <v>70</v>
      </c>
      <c r="K254" s="12">
        <v>5.6</v>
      </c>
      <c r="L254" s="12">
        <v>6.6</v>
      </c>
      <c r="M254" s="12">
        <v>18.13</v>
      </c>
      <c r="N254" s="24">
        <f t="shared" ref="N254:N257" si="42">(K254+M254)*4+(L254*9)</f>
        <v>154.32</v>
      </c>
      <c r="O254" s="9" t="s">
        <v>31</v>
      </c>
      <c r="P254" s="25"/>
    </row>
    <row r="255" spans="1:16" ht="12" customHeight="1">
      <c r="A255" s="99" t="s">
        <v>73</v>
      </c>
      <c r="B255" s="100"/>
      <c r="C255" s="100"/>
      <c r="D255" s="100"/>
      <c r="E255" s="100"/>
      <c r="F255" s="100"/>
      <c r="G255" s="100"/>
      <c r="H255" s="100"/>
      <c r="I255" s="101"/>
      <c r="J255" s="9">
        <v>250</v>
      </c>
      <c r="K255" s="12">
        <v>9.66</v>
      </c>
      <c r="L255" s="12">
        <v>11.49</v>
      </c>
      <c r="M255" s="12">
        <v>26.2</v>
      </c>
      <c r="N255" s="8">
        <f t="shared" si="42"/>
        <v>246.85</v>
      </c>
      <c r="O255" s="9">
        <v>451</v>
      </c>
      <c r="P255" s="4"/>
    </row>
    <row r="256" spans="1:16" s="35" customFormat="1" ht="14.45" customHeight="1">
      <c r="A256" s="77" t="s">
        <v>118</v>
      </c>
      <c r="B256" s="78"/>
      <c r="C256" s="78"/>
      <c r="D256" s="78"/>
      <c r="E256" s="78"/>
      <c r="F256" s="78"/>
      <c r="G256" s="78"/>
      <c r="H256" s="78"/>
      <c r="I256" s="79"/>
      <c r="J256" s="9">
        <v>200</v>
      </c>
      <c r="K256" s="9">
        <v>0.16</v>
      </c>
      <c r="L256" s="9">
        <v>0.16</v>
      </c>
      <c r="M256" s="9">
        <v>15.8</v>
      </c>
      <c r="N256" s="8">
        <f t="shared" si="42"/>
        <v>65.28</v>
      </c>
      <c r="O256" s="27">
        <v>639</v>
      </c>
      <c r="P256" s="36"/>
    </row>
    <row r="257" spans="1:16" ht="15" customHeight="1">
      <c r="A257" s="77" t="s">
        <v>15</v>
      </c>
      <c r="B257" s="78"/>
      <c r="C257" s="78"/>
      <c r="D257" s="78"/>
      <c r="E257" s="78"/>
      <c r="F257" s="78"/>
      <c r="G257" s="78"/>
      <c r="H257" s="78"/>
      <c r="I257" s="79"/>
      <c r="J257" s="10">
        <v>30</v>
      </c>
      <c r="K257" s="11">
        <v>2.58</v>
      </c>
      <c r="L257" s="10">
        <v>0.15</v>
      </c>
      <c r="M257" s="10">
        <v>16.47</v>
      </c>
      <c r="N257" s="8">
        <f t="shared" si="42"/>
        <v>77.549999999999983</v>
      </c>
      <c r="O257" s="13" t="s">
        <v>16</v>
      </c>
      <c r="P257" s="4"/>
    </row>
    <row r="258" spans="1:16" ht="12" customHeight="1">
      <c r="A258" s="83" t="s">
        <v>20</v>
      </c>
      <c r="B258" s="84"/>
      <c r="C258" s="84"/>
      <c r="D258" s="84"/>
      <c r="E258" s="84"/>
      <c r="F258" s="84"/>
      <c r="G258" s="84"/>
      <c r="H258" s="84"/>
      <c r="I258" s="85"/>
      <c r="J258" s="40">
        <f>SUM(J254:J257)</f>
        <v>550</v>
      </c>
      <c r="K258" s="40">
        <f t="shared" ref="K258:N258" si="43">SUM(K254:K257)</f>
        <v>18</v>
      </c>
      <c r="L258" s="40">
        <f t="shared" si="43"/>
        <v>18.399999999999999</v>
      </c>
      <c r="M258" s="40">
        <f t="shared" si="43"/>
        <v>76.599999999999994</v>
      </c>
      <c r="N258" s="40">
        <f t="shared" si="43"/>
        <v>543.99999999999989</v>
      </c>
      <c r="O258" s="46" t="s">
        <v>29</v>
      </c>
      <c r="P258" s="4"/>
    </row>
    <row r="259" spans="1:16" ht="18" customHeight="1">
      <c r="A259" s="86" t="s">
        <v>65</v>
      </c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4"/>
    </row>
    <row r="260" spans="1:16" ht="12.95" customHeight="1">
      <c r="A260" s="87" t="s">
        <v>4</v>
      </c>
      <c r="B260" s="88"/>
      <c r="C260" s="88"/>
      <c r="D260" s="88"/>
      <c r="E260" s="88"/>
      <c r="F260" s="88"/>
      <c r="G260" s="88"/>
      <c r="H260" s="88"/>
      <c r="I260" s="89"/>
      <c r="J260" s="92" t="s">
        <v>5</v>
      </c>
      <c r="K260" s="92" t="s">
        <v>6</v>
      </c>
      <c r="L260" s="92"/>
      <c r="M260" s="92"/>
      <c r="N260" s="92" t="s">
        <v>30</v>
      </c>
      <c r="O260" s="92" t="s">
        <v>8</v>
      </c>
      <c r="P260" s="4"/>
    </row>
    <row r="261" spans="1:16" ht="27" customHeight="1">
      <c r="A261" s="90"/>
      <c r="B261" s="86"/>
      <c r="C261" s="86"/>
      <c r="D261" s="86"/>
      <c r="E261" s="86"/>
      <c r="F261" s="86"/>
      <c r="G261" s="86"/>
      <c r="H261" s="86"/>
      <c r="I261" s="91"/>
      <c r="J261" s="92"/>
      <c r="K261" s="5" t="s">
        <v>9</v>
      </c>
      <c r="L261" s="5" t="s">
        <v>10</v>
      </c>
      <c r="M261" s="5" t="s">
        <v>11</v>
      </c>
      <c r="N261" s="92"/>
      <c r="O261" s="92"/>
      <c r="P261" s="4"/>
    </row>
    <row r="262" spans="1:16" s="35" customFormat="1" ht="14.65" customHeight="1">
      <c r="A262" s="68" t="s">
        <v>51</v>
      </c>
      <c r="B262" s="69"/>
      <c r="C262" s="69"/>
      <c r="D262" s="69"/>
      <c r="E262" s="69"/>
      <c r="F262" s="69"/>
      <c r="G262" s="69"/>
      <c r="H262" s="69"/>
      <c r="I262" s="70"/>
      <c r="J262" s="26">
        <v>100</v>
      </c>
      <c r="K262" s="30">
        <v>0.8</v>
      </c>
      <c r="L262" s="30">
        <v>0.1</v>
      </c>
      <c r="M262" s="30">
        <v>2.6</v>
      </c>
      <c r="N262" s="28">
        <f t="shared" ref="N262:N267" si="44">(K262+M262)*4+(L262*9)</f>
        <v>14.500000000000002</v>
      </c>
      <c r="O262" s="27">
        <v>321</v>
      </c>
      <c r="P262" s="36"/>
    </row>
    <row r="263" spans="1:16" ht="12" customHeight="1">
      <c r="A263" s="99" t="s">
        <v>74</v>
      </c>
      <c r="B263" s="100"/>
      <c r="C263" s="100"/>
      <c r="D263" s="100"/>
      <c r="E263" s="100"/>
      <c r="F263" s="100"/>
      <c r="G263" s="100"/>
      <c r="H263" s="100"/>
      <c r="I263" s="101"/>
      <c r="J263" s="9">
        <v>250</v>
      </c>
      <c r="K263" s="20">
        <v>8.1999999999999993</v>
      </c>
      <c r="L263" s="20">
        <v>20.07</v>
      </c>
      <c r="M263" s="20">
        <v>69.040000000000006</v>
      </c>
      <c r="N263" s="28">
        <f t="shared" si="44"/>
        <v>489.59000000000003</v>
      </c>
      <c r="O263" s="9">
        <v>140</v>
      </c>
      <c r="P263" s="4"/>
    </row>
    <row r="264" spans="1:16" s="16" customFormat="1" ht="14.45" customHeight="1">
      <c r="A264" s="68" t="s">
        <v>75</v>
      </c>
      <c r="B264" s="69"/>
      <c r="C264" s="69"/>
      <c r="D264" s="69"/>
      <c r="E264" s="69"/>
      <c r="F264" s="69"/>
      <c r="G264" s="69"/>
      <c r="H264" s="69"/>
      <c r="I264" s="70"/>
      <c r="J264" s="59">
        <v>240</v>
      </c>
      <c r="K264" s="60">
        <v>20.04</v>
      </c>
      <c r="L264" s="60">
        <v>11.5</v>
      </c>
      <c r="M264" s="60">
        <v>43</v>
      </c>
      <c r="N264" s="28">
        <f t="shared" si="44"/>
        <v>355.65999999999997</v>
      </c>
      <c r="O264" s="27">
        <v>485</v>
      </c>
      <c r="P264" s="29"/>
    </row>
    <row r="265" spans="1:16" ht="12" customHeight="1">
      <c r="A265" s="68" t="s">
        <v>14</v>
      </c>
      <c r="B265" s="69"/>
      <c r="C265" s="69"/>
      <c r="D265" s="69"/>
      <c r="E265" s="69"/>
      <c r="F265" s="69"/>
      <c r="G265" s="69"/>
      <c r="H265" s="69"/>
      <c r="I265" s="70"/>
      <c r="J265" s="9">
        <v>180</v>
      </c>
      <c r="K265" s="9">
        <v>0</v>
      </c>
      <c r="L265" s="9">
        <v>0</v>
      </c>
      <c r="M265" s="9">
        <v>5.04</v>
      </c>
      <c r="N265" s="8">
        <f t="shared" si="44"/>
        <v>20.16</v>
      </c>
      <c r="O265" s="9">
        <v>685</v>
      </c>
      <c r="P265" s="4"/>
    </row>
    <row r="266" spans="1:16" ht="13.15" customHeight="1">
      <c r="A266" s="77" t="s">
        <v>28</v>
      </c>
      <c r="B266" s="78"/>
      <c r="C266" s="78"/>
      <c r="D266" s="78"/>
      <c r="E266" s="78"/>
      <c r="F266" s="78"/>
      <c r="G266" s="78"/>
      <c r="H266" s="78"/>
      <c r="I266" s="79"/>
      <c r="J266" s="10">
        <v>20</v>
      </c>
      <c r="K266" s="10">
        <v>1.61</v>
      </c>
      <c r="L266" s="10">
        <v>0.2</v>
      </c>
      <c r="M266" s="10">
        <v>9.76</v>
      </c>
      <c r="N266" s="8">
        <f t="shared" si="44"/>
        <v>47.279999999999994</v>
      </c>
      <c r="O266" s="9">
        <v>4</v>
      </c>
      <c r="P266" s="4"/>
    </row>
    <row r="267" spans="1:16" ht="15" customHeight="1">
      <c r="A267" s="80" t="s">
        <v>17</v>
      </c>
      <c r="B267" s="81"/>
      <c r="C267" s="81"/>
      <c r="D267" s="81"/>
      <c r="E267" s="81"/>
      <c r="F267" s="81"/>
      <c r="G267" s="81"/>
      <c r="H267" s="81"/>
      <c r="I267" s="82"/>
      <c r="J267" s="14">
        <v>10</v>
      </c>
      <c r="K267" s="14">
        <v>0.85</v>
      </c>
      <c r="L267" s="14">
        <v>0.33</v>
      </c>
      <c r="M267" s="14">
        <v>4.83</v>
      </c>
      <c r="N267" s="8">
        <f t="shared" si="44"/>
        <v>25.689999999999998</v>
      </c>
      <c r="O267" s="15" t="s">
        <v>18</v>
      </c>
      <c r="P267" s="4"/>
    </row>
    <row r="268" spans="1:16" ht="12" customHeight="1">
      <c r="A268" s="83" t="s">
        <v>20</v>
      </c>
      <c r="B268" s="84"/>
      <c r="C268" s="84"/>
      <c r="D268" s="84"/>
      <c r="E268" s="84"/>
      <c r="F268" s="84"/>
      <c r="G268" s="84"/>
      <c r="H268" s="84"/>
      <c r="I268" s="85"/>
      <c r="J268" s="40">
        <f>SUM(J262:J267)</f>
        <v>800</v>
      </c>
      <c r="K268" s="40">
        <f>SUM(K262:K267)</f>
        <v>31.5</v>
      </c>
      <c r="L268" s="40">
        <f>SUM(L262:L267)</f>
        <v>32.200000000000003</v>
      </c>
      <c r="M268" s="40">
        <f>SUM(M262:M267)</f>
        <v>134.27000000000001</v>
      </c>
      <c r="N268" s="61">
        <f>SUM(N262:N267)</f>
        <v>952.87999999999988</v>
      </c>
      <c r="O268" s="22" t="s">
        <v>29</v>
      </c>
      <c r="P268" s="4"/>
    </row>
    <row r="269" spans="1:16" ht="18.75" customHeight="1">
      <c r="A269" s="97" t="s">
        <v>92</v>
      </c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4"/>
    </row>
    <row r="270" spans="1:16" ht="12.95" customHeight="1">
      <c r="A270" s="87" t="s">
        <v>4</v>
      </c>
      <c r="B270" s="88"/>
      <c r="C270" s="88"/>
      <c r="D270" s="88"/>
      <c r="E270" s="88"/>
      <c r="F270" s="88"/>
      <c r="G270" s="88"/>
      <c r="H270" s="88"/>
      <c r="I270" s="89"/>
      <c r="J270" s="92" t="s">
        <v>5</v>
      </c>
      <c r="K270" s="92" t="s">
        <v>6</v>
      </c>
      <c r="L270" s="92"/>
      <c r="M270" s="92"/>
      <c r="N270" s="92" t="s">
        <v>30</v>
      </c>
      <c r="O270" s="92" t="s">
        <v>8</v>
      </c>
      <c r="P270" s="4"/>
    </row>
    <row r="271" spans="1:16" ht="25.7" customHeight="1">
      <c r="A271" s="90"/>
      <c r="B271" s="86"/>
      <c r="C271" s="86"/>
      <c r="D271" s="86"/>
      <c r="E271" s="86"/>
      <c r="F271" s="86"/>
      <c r="G271" s="86"/>
      <c r="H271" s="86"/>
      <c r="I271" s="91"/>
      <c r="J271" s="92"/>
      <c r="K271" s="5" t="s">
        <v>9</v>
      </c>
      <c r="L271" s="5" t="s">
        <v>10</v>
      </c>
      <c r="M271" s="5" t="s">
        <v>11</v>
      </c>
      <c r="N271" s="92"/>
      <c r="O271" s="92"/>
      <c r="P271" s="4"/>
    </row>
    <row r="272" spans="1:16" ht="14.25" customHeight="1">
      <c r="A272" s="93" t="s">
        <v>12</v>
      </c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4"/>
    </row>
    <row r="273" spans="1:16" ht="27.75" customHeight="1">
      <c r="A273" s="68" t="s">
        <v>114</v>
      </c>
      <c r="B273" s="69"/>
      <c r="C273" s="69"/>
      <c r="D273" s="69"/>
      <c r="E273" s="69"/>
      <c r="F273" s="69"/>
      <c r="G273" s="69"/>
      <c r="H273" s="69"/>
      <c r="I273" s="70"/>
      <c r="J273" s="18">
        <v>100</v>
      </c>
      <c r="K273" s="39">
        <v>10.72</v>
      </c>
      <c r="L273" s="39">
        <v>12.36</v>
      </c>
      <c r="M273" s="39">
        <v>35.83</v>
      </c>
      <c r="N273" s="28">
        <f t="shared" ref="N273:N278" si="45">(K273+M273)*4+(L273*9)</f>
        <v>297.44</v>
      </c>
      <c r="O273" s="9">
        <v>461</v>
      </c>
      <c r="P273" s="4"/>
    </row>
    <row r="274" spans="1:16" ht="27" customHeight="1">
      <c r="A274" s="68" t="s">
        <v>115</v>
      </c>
      <c r="B274" s="69"/>
      <c r="C274" s="69"/>
      <c r="D274" s="69"/>
      <c r="E274" s="69"/>
      <c r="F274" s="69"/>
      <c r="G274" s="69"/>
      <c r="H274" s="69"/>
      <c r="I274" s="70"/>
      <c r="J274" s="9">
        <v>180</v>
      </c>
      <c r="K274" s="10">
        <v>3.99</v>
      </c>
      <c r="L274" s="10">
        <v>4.2</v>
      </c>
      <c r="M274" s="10">
        <v>20.52</v>
      </c>
      <c r="N274" s="28">
        <f t="shared" si="45"/>
        <v>135.84</v>
      </c>
      <c r="O274" s="9" t="s">
        <v>34</v>
      </c>
      <c r="P274" s="4"/>
    </row>
    <row r="275" spans="1:16" ht="15.6" customHeight="1">
      <c r="A275" s="68" t="s">
        <v>61</v>
      </c>
      <c r="B275" s="69"/>
      <c r="C275" s="69"/>
      <c r="D275" s="69"/>
      <c r="E275" s="69"/>
      <c r="F275" s="69"/>
      <c r="G275" s="69"/>
      <c r="H275" s="69"/>
      <c r="I275" s="70"/>
      <c r="J275" s="9">
        <v>50</v>
      </c>
      <c r="K275" s="10">
        <v>0.9</v>
      </c>
      <c r="L275" s="10">
        <v>2.2999999999999998</v>
      </c>
      <c r="M275" s="10">
        <v>0.1</v>
      </c>
      <c r="N275" s="28">
        <f t="shared" si="45"/>
        <v>24.7</v>
      </c>
      <c r="O275" s="9">
        <v>833</v>
      </c>
      <c r="P275" s="4"/>
    </row>
    <row r="276" spans="1:16" ht="15" customHeight="1">
      <c r="A276" s="68" t="s">
        <v>14</v>
      </c>
      <c r="B276" s="69"/>
      <c r="C276" s="69"/>
      <c r="D276" s="69"/>
      <c r="E276" s="69"/>
      <c r="F276" s="69"/>
      <c r="G276" s="69"/>
      <c r="H276" s="69"/>
      <c r="I276" s="70"/>
      <c r="J276" s="9">
        <v>200</v>
      </c>
      <c r="K276" s="9">
        <v>0</v>
      </c>
      <c r="L276" s="9">
        <v>0</v>
      </c>
      <c r="M276" s="9">
        <v>5.6</v>
      </c>
      <c r="N276" s="28">
        <f t="shared" si="45"/>
        <v>22.4</v>
      </c>
      <c r="O276" s="9">
        <v>685</v>
      </c>
      <c r="P276" s="4"/>
    </row>
    <row r="277" spans="1:16" ht="13.15" customHeight="1">
      <c r="A277" s="77" t="s">
        <v>28</v>
      </c>
      <c r="B277" s="78"/>
      <c r="C277" s="78"/>
      <c r="D277" s="78"/>
      <c r="E277" s="78"/>
      <c r="F277" s="78"/>
      <c r="G277" s="78"/>
      <c r="H277" s="78"/>
      <c r="I277" s="79"/>
      <c r="J277" s="10">
        <v>20</v>
      </c>
      <c r="K277" s="10">
        <v>1.61</v>
      </c>
      <c r="L277" s="10">
        <v>0.2</v>
      </c>
      <c r="M277" s="10">
        <v>9.76</v>
      </c>
      <c r="N277" s="28">
        <f t="shared" si="45"/>
        <v>47.279999999999994</v>
      </c>
      <c r="O277" s="9">
        <v>4</v>
      </c>
      <c r="P277" s="4"/>
    </row>
    <row r="278" spans="1:16" ht="15" customHeight="1">
      <c r="A278" s="80" t="s">
        <v>17</v>
      </c>
      <c r="B278" s="81"/>
      <c r="C278" s="81"/>
      <c r="D278" s="81"/>
      <c r="E278" s="81"/>
      <c r="F278" s="81"/>
      <c r="G278" s="81"/>
      <c r="H278" s="81"/>
      <c r="I278" s="82"/>
      <c r="J278" s="14">
        <v>10</v>
      </c>
      <c r="K278" s="14">
        <v>0.85</v>
      </c>
      <c r="L278" s="14">
        <v>0.33</v>
      </c>
      <c r="M278" s="14">
        <v>4.83</v>
      </c>
      <c r="N278" s="28">
        <f t="shared" si="45"/>
        <v>25.689999999999998</v>
      </c>
      <c r="O278" s="15" t="s">
        <v>18</v>
      </c>
      <c r="P278" s="4"/>
    </row>
    <row r="279" spans="1:16" ht="12" customHeight="1">
      <c r="A279" s="83" t="s">
        <v>20</v>
      </c>
      <c r="B279" s="84"/>
      <c r="C279" s="84"/>
      <c r="D279" s="84"/>
      <c r="E279" s="84"/>
      <c r="F279" s="84"/>
      <c r="G279" s="84"/>
      <c r="H279" s="84"/>
      <c r="I279" s="85"/>
      <c r="J279" s="40">
        <f>SUM(J273:J278)</f>
        <v>560</v>
      </c>
      <c r="K279" s="40">
        <f>SUM(K273:K278)</f>
        <v>18.070000000000004</v>
      </c>
      <c r="L279" s="40">
        <f>SUM(L273:L278)</f>
        <v>19.389999999999997</v>
      </c>
      <c r="M279" s="40">
        <f>SUM(M273:M278)</f>
        <v>76.64</v>
      </c>
      <c r="N279" s="40">
        <f>SUM(N273:N278)</f>
        <v>553.34999999999991</v>
      </c>
      <c r="O279" s="22" t="s">
        <v>29</v>
      </c>
      <c r="P279" s="4"/>
    </row>
    <row r="280" spans="1:16" ht="12" customHeight="1">
      <c r="A280" s="95" t="s">
        <v>21</v>
      </c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4"/>
    </row>
    <row r="281" spans="1:16" ht="27" customHeight="1">
      <c r="A281" s="68" t="s">
        <v>116</v>
      </c>
      <c r="B281" s="69"/>
      <c r="C281" s="69"/>
      <c r="D281" s="69"/>
      <c r="E281" s="69"/>
      <c r="F281" s="69"/>
      <c r="G281" s="69"/>
      <c r="H281" s="69"/>
      <c r="I281" s="70"/>
      <c r="J281" s="9">
        <v>100</v>
      </c>
      <c r="K281" s="8">
        <v>6.45</v>
      </c>
      <c r="L281" s="8">
        <v>14.45</v>
      </c>
      <c r="M281" s="8">
        <v>11.25</v>
      </c>
      <c r="N281" s="8">
        <f t="shared" ref="N281:N286" si="46">(K281+M281)*4+(L281*9)</f>
        <v>200.84999999999997</v>
      </c>
      <c r="O281" s="9">
        <v>423</v>
      </c>
      <c r="P281" s="4"/>
    </row>
    <row r="282" spans="1:16" ht="27.75" customHeight="1">
      <c r="A282" s="68" t="s">
        <v>76</v>
      </c>
      <c r="B282" s="69"/>
      <c r="C282" s="69"/>
      <c r="D282" s="69"/>
      <c r="E282" s="69"/>
      <c r="F282" s="69"/>
      <c r="G282" s="69"/>
      <c r="H282" s="69"/>
      <c r="I282" s="70"/>
      <c r="J282" s="43">
        <v>180</v>
      </c>
      <c r="K282" s="44">
        <v>5.0599999999999996</v>
      </c>
      <c r="L282" s="20">
        <v>3.2</v>
      </c>
      <c r="M282" s="20">
        <v>33.08</v>
      </c>
      <c r="N282" s="8">
        <f t="shared" si="46"/>
        <v>181.36</v>
      </c>
      <c r="O282" s="9">
        <v>512</v>
      </c>
      <c r="P282" s="4"/>
    </row>
    <row r="283" spans="1:16" s="63" customFormat="1" ht="26.25" customHeight="1">
      <c r="A283" s="65" t="s">
        <v>117</v>
      </c>
      <c r="B283" s="66"/>
      <c r="C283" s="66"/>
      <c r="D283" s="66"/>
      <c r="E283" s="66"/>
      <c r="G283" s="66"/>
      <c r="H283" s="66"/>
      <c r="I283" s="67"/>
      <c r="J283" s="43">
        <v>100</v>
      </c>
      <c r="K283" s="44">
        <v>3.36</v>
      </c>
      <c r="L283" s="20">
        <v>0.15</v>
      </c>
      <c r="M283" s="20">
        <v>3.98</v>
      </c>
      <c r="N283" s="8">
        <v>24.12</v>
      </c>
      <c r="O283" s="9"/>
      <c r="P283" s="4"/>
    </row>
    <row r="284" spans="1:16" ht="15" customHeight="1">
      <c r="A284" s="68" t="s">
        <v>14</v>
      </c>
      <c r="B284" s="69"/>
      <c r="C284" s="69"/>
      <c r="D284" s="69"/>
      <c r="E284" s="69"/>
      <c r="F284" s="69"/>
      <c r="G284" s="69"/>
      <c r="H284" s="69"/>
      <c r="I284" s="70"/>
      <c r="J284" s="9">
        <v>200</v>
      </c>
      <c r="K284" s="9">
        <v>0</v>
      </c>
      <c r="L284" s="9">
        <v>0</v>
      </c>
      <c r="M284" s="9">
        <v>5.6</v>
      </c>
      <c r="N284" s="8">
        <f t="shared" si="46"/>
        <v>22.4</v>
      </c>
      <c r="O284" s="9">
        <v>685</v>
      </c>
      <c r="P284" s="4"/>
    </row>
    <row r="285" spans="1:16" ht="15" customHeight="1">
      <c r="A285" s="74" t="s">
        <v>28</v>
      </c>
      <c r="B285" s="75"/>
      <c r="C285" s="75"/>
      <c r="D285" s="75"/>
      <c r="E285" s="75"/>
      <c r="F285" s="75"/>
      <c r="G285" s="75"/>
      <c r="H285" s="75"/>
      <c r="I285" s="76"/>
      <c r="J285" s="12">
        <v>30</v>
      </c>
      <c r="K285" s="10">
        <v>2.42</v>
      </c>
      <c r="L285" s="10">
        <v>0.3</v>
      </c>
      <c r="M285" s="10">
        <v>14.64</v>
      </c>
      <c r="N285" s="10">
        <v>72.63</v>
      </c>
      <c r="O285" s="9">
        <v>4</v>
      </c>
      <c r="P285" s="4"/>
    </row>
    <row r="286" spans="1:16" ht="14.45" customHeight="1">
      <c r="A286" s="80" t="s">
        <v>17</v>
      </c>
      <c r="B286" s="81"/>
      <c r="C286" s="81"/>
      <c r="D286" s="81"/>
      <c r="E286" s="81"/>
      <c r="F286" s="81"/>
      <c r="G286" s="81"/>
      <c r="H286" s="81"/>
      <c r="I286" s="82"/>
      <c r="J286" s="14">
        <v>30</v>
      </c>
      <c r="K286" s="14">
        <v>1.7</v>
      </c>
      <c r="L286" s="14">
        <v>0.66</v>
      </c>
      <c r="M286" s="14">
        <v>9.66</v>
      </c>
      <c r="N286" s="8">
        <f t="shared" si="46"/>
        <v>51.379999999999995</v>
      </c>
      <c r="O286" s="15" t="s">
        <v>18</v>
      </c>
      <c r="P286" s="4"/>
    </row>
    <row r="287" spans="1:16" ht="12" customHeight="1">
      <c r="A287" s="83" t="s">
        <v>20</v>
      </c>
      <c r="B287" s="84"/>
      <c r="C287" s="84"/>
      <c r="D287" s="84"/>
      <c r="E287" s="84"/>
      <c r="F287" s="84"/>
      <c r="G287" s="84"/>
      <c r="H287" s="84"/>
      <c r="I287" s="85"/>
      <c r="J287" s="40">
        <f>SUM(J281:J286)</f>
        <v>640</v>
      </c>
      <c r="K287" s="40">
        <f>SUM(K281:K286)</f>
        <v>18.989999999999998</v>
      </c>
      <c r="L287" s="40">
        <f>SUM(L281:L286)</f>
        <v>18.759999999999998</v>
      </c>
      <c r="M287" s="40">
        <f>SUM(M281:M286)</f>
        <v>78.209999999999994</v>
      </c>
      <c r="N287" s="40">
        <f>SUM(N281:N286)</f>
        <v>552.74</v>
      </c>
      <c r="O287" s="22" t="s">
        <v>29</v>
      </c>
      <c r="P287" s="4"/>
    </row>
    <row r="288" spans="1:16" ht="12" customHeight="1">
      <c r="A288" s="86" t="s">
        <v>23</v>
      </c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4"/>
    </row>
    <row r="289" spans="1:16" ht="12" customHeight="1">
      <c r="A289" s="87" t="s">
        <v>4</v>
      </c>
      <c r="B289" s="88"/>
      <c r="C289" s="88"/>
      <c r="D289" s="88"/>
      <c r="E289" s="88"/>
      <c r="F289" s="88"/>
      <c r="G289" s="88"/>
      <c r="H289" s="88"/>
      <c r="I289" s="89"/>
      <c r="J289" s="92" t="s">
        <v>5</v>
      </c>
      <c r="K289" s="92" t="s">
        <v>6</v>
      </c>
      <c r="L289" s="92"/>
      <c r="M289" s="92"/>
      <c r="N289" s="92" t="s">
        <v>30</v>
      </c>
      <c r="O289" s="92" t="s">
        <v>8</v>
      </c>
      <c r="P289" s="4"/>
    </row>
    <row r="290" spans="1:16" ht="12" customHeight="1">
      <c r="A290" s="90"/>
      <c r="B290" s="86"/>
      <c r="C290" s="86"/>
      <c r="D290" s="86"/>
      <c r="E290" s="86"/>
      <c r="F290" s="86"/>
      <c r="G290" s="86"/>
      <c r="H290" s="86"/>
      <c r="I290" s="91"/>
      <c r="J290" s="92"/>
      <c r="K290" s="5" t="s">
        <v>9</v>
      </c>
      <c r="L290" s="5" t="s">
        <v>10</v>
      </c>
      <c r="M290" s="5" t="s">
        <v>11</v>
      </c>
      <c r="N290" s="92"/>
      <c r="O290" s="92"/>
      <c r="P290" s="4"/>
    </row>
    <row r="291" spans="1:16" ht="16.899999999999999" customHeight="1">
      <c r="A291" s="68" t="s">
        <v>77</v>
      </c>
      <c r="B291" s="69"/>
      <c r="C291" s="69"/>
      <c r="D291" s="69"/>
      <c r="E291" s="69"/>
      <c r="F291" s="69"/>
      <c r="G291" s="69"/>
      <c r="H291" s="69"/>
      <c r="I291" s="70"/>
      <c r="J291" s="9">
        <v>100</v>
      </c>
      <c r="K291" s="20">
        <v>0.12</v>
      </c>
      <c r="L291" s="20">
        <v>7.7</v>
      </c>
      <c r="M291" s="20">
        <v>5.98</v>
      </c>
      <c r="N291" s="8">
        <f t="shared" ref="N291:N297" si="47">(K291+M291)*4+(L291*9)</f>
        <v>93.7</v>
      </c>
      <c r="O291" s="9">
        <v>92</v>
      </c>
      <c r="P291" s="4"/>
    </row>
    <row r="292" spans="1:16" ht="24" customHeight="1">
      <c r="A292" s="71" t="s">
        <v>78</v>
      </c>
      <c r="B292" s="72"/>
      <c r="C292" s="72"/>
      <c r="D292" s="72"/>
      <c r="E292" s="72"/>
      <c r="F292" s="72"/>
      <c r="G292" s="72"/>
      <c r="H292" s="72"/>
      <c r="I292" s="73"/>
      <c r="J292" s="9">
        <v>250</v>
      </c>
      <c r="K292" s="9">
        <v>17.23</v>
      </c>
      <c r="L292" s="62">
        <v>5.75</v>
      </c>
      <c r="M292" s="9">
        <v>88.2</v>
      </c>
      <c r="N292" s="8">
        <f t="shared" si="47"/>
        <v>473.47</v>
      </c>
      <c r="O292" s="9">
        <v>139</v>
      </c>
      <c r="P292" s="4"/>
    </row>
    <row r="293" spans="1:16" ht="15" customHeight="1">
      <c r="A293" s="68" t="s">
        <v>54</v>
      </c>
      <c r="B293" s="69"/>
      <c r="C293" s="69"/>
      <c r="D293" s="69"/>
      <c r="E293" s="69"/>
      <c r="F293" s="69"/>
      <c r="G293" s="69"/>
      <c r="H293" s="69"/>
      <c r="I293" s="70"/>
      <c r="J293" s="9">
        <v>180</v>
      </c>
      <c r="K293" s="10">
        <v>3.99</v>
      </c>
      <c r="L293" s="10">
        <v>3.2</v>
      </c>
      <c r="M293" s="10">
        <v>20.52</v>
      </c>
      <c r="N293" s="8">
        <f t="shared" si="47"/>
        <v>126.83999999999999</v>
      </c>
      <c r="O293" s="9" t="s">
        <v>34</v>
      </c>
      <c r="P293" s="4"/>
    </row>
    <row r="294" spans="1:16" ht="13.9" customHeight="1">
      <c r="A294" s="74" t="s">
        <v>60</v>
      </c>
      <c r="B294" s="75"/>
      <c r="C294" s="75"/>
      <c r="D294" s="75"/>
      <c r="E294" s="75"/>
      <c r="F294" s="75"/>
      <c r="G294" s="75"/>
      <c r="H294" s="75"/>
      <c r="I294" s="76"/>
      <c r="J294" s="9">
        <v>100</v>
      </c>
      <c r="K294" s="12">
        <v>7.8</v>
      </c>
      <c r="L294" s="12">
        <v>14.9</v>
      </c>
      <c r="M294" s="12">
        <v>0</v>
      </c>
      <c r="N294" s="8">
        <f t="shared" si="47"/>
        <v>165.29999999999998</v>
      </c>
      <c r="O294" s="9">
        <v>501</v>
      </c>
      <c r="P294" s="4"/>
    </row>
    <row r="295" spans="1:16" ht="12" customHeight="1">
      <c r="A295" s="68" t="s">
        <v>14</v>
      </c>
      <c r="B295" s="69"/>
      <c r="C295" s="69"/>
      <c r="D295" s="69"/>
      <c r="E295" s="69"/>
      <c r="F295" s="69"/>
      <c r="G295" s="69"/>
      <c r="H295" s="69"/>
      <c r="I295" s="70"/>
      <c r="J295" s="9">
        <v>180</v>
      </c>
      <c r="K295" s="9">
        <v>0</v>
      </c>
      <c r="L295" s="9">
        <v>0</v>
      </c>
      <c r="M295" s="9">
        <v>5.04</v>
      </c>
      <c r="N295" s="8">
        <f t="shared" si="47"/>
        <v>20.16</v>
      </c>
      <c r="O295" s="9">
        <v>685</v>
      </c>
      <c r="P295" s="4"/>
    </row>
    <row r="296" spans="1:16" ht="14.45" customHeight="1">
      <c r="A296" s="77" t="s">
        <v>28</v>
      </c>
      <c r="B296" s="78"/>
      <c r="C296" s="78"/>
      <c r="D296" s="78"/>
      <c r="E296" s="78"/>
      <c r="F296" s="78"/>
      <c r="G296" s="78"/>
      <c r="H296" s="78"/>
      <c r="I296" s="79"/>
      <c r="J296" s="10">
        <v>20</v>
      </c>
      <c r="K296" s="10">
        <v>1.61</v>
      </c>
      <c r="L296" s="10">
        <v>0.2</v>
      </c>
      <c r="M296" s="10">
        <v>9.76</v>
      </c>
      <c r="N296" s="8">
        <f t="shared" si="47"/>
        <v>47.279999999999994</v>
      </c>
      <c r="O296" s="9">
        <v>4</v>
      </c>
      <c r="P296" s="4"/>
    </row>
    <row r="297" spans="1:16" ht="15" customHeight="1">
      <c r="A297" s="80" t="s">
        <v>17</v>
      </c>
      <c r="B297" s="81"/>
      <c r="C297" s="81"/>
      <c r="D297" s="81"/>
      <c r="E297" s="81"/>
      <c r="F297" s="81"/>
      <c r="G297" s="81"/>
      <c r="H297" s="81"/>
      <c r="I297" s="82"/>
      <c r="J297" s="14">
        <v>10</v>
      </c>
      <c r="K297" s="14">
        <v>0.85</v>
      </c>
      <c r="L297" s="14">
        <v>0.33</v>
      </c>
      <c r="M297" s="14">
        <v>4.83</v>
      </c>
      <c r="N297" s="8">
        <f t="shared" si="47"/>
        <v>25.689999999999998</v>
      </c>
      <c r="O297" s="15" t="s">
        <v>18</v>
      </c>
      <c r="P297" s="4"/>
    </row>
    <row r="298" spans="1:16" ht="12" customHeight="1">
      <c r="A298" s="83" t="s">
        <v>20</v>
      </c>
      <c r="B298" s="84"/>
      <c r="C298" s="84"/>
      <c r="D298" s="84"/>
      <c r="E298" s="84"/>
      <c r="F298" s="84"/>
      <c r="G298" s="84"/>
      <c r="H298" s="84"/>
      <c r="I298" s="85"/>
      <c r="J298" s="40">
        <f>J292+J293+J294+J295+J296+J297+J291</f>
        <v>840</v>
      </c>
      <c r="K298" s="40">
        <f t="shared" ref="K298:M298" si="48">K292+K293+K294+K295+K296+K297+K291</f>
        <v>31.6</v>
      </c>
      <c r="L298" s="40">
        <f t="shared" si="48"/>
        <v>32.08</v>
      </c>
      <c r="M298" s="40">
        <f t="shared" si="48"/>
        <v>134.33000000000001</v>
      </c>
      <c r="N298" s="51">
        <f>SUM(N291:N297)</f>
        <v>952.44</v>
      </c>
      <c r="O298" s="22" t="s">
        <v>29</v>
      </c>
      <c r="P298" s="4"/>
    </row>
    <row r="309" spans="26:26">
      <c r="Z309" s="63" t="s">
        <v>79</v>
      </c>
    </row>
  </sheetData>
  <mergeCells count="357">
    <mergeCell ref="A1:A4"/>
    <mergeCell ref="B1:I1"/>
    <mergeCell ref="M1:N1"/>
    <mergeCell ref="B2:I2"/>
    <mergeCell ref="M2:N2"/>
    <mergeCell ref="B3:I3"/>
    <mergeCell ref="M3:N3"/>
    <mergeCell ref="B4:I4"/>
    <mergeCell ref="M4:N4"/>
    <mergeCell ref="B5:N7"/>
    <mergeCell ref="A8:P8"/>
    <mergeCell ref="A9:O9"/>
    <mergeCell ref="A10:I11"/>
    <mergeCell ref="J10:J11"/>
    <mergeCell ref="K10:M10"/>
    <mergeCell ref="N10:N11"/>
    <mergeCell ref="O10:O11"/>
    <mergeCell ref="A12:O12"/>
    <mergeCell ref="A22:I22"/>
    <mergeCell ref="A23:I23"/>
    <mergeCell ref="A24:I24"/>
    <mergeCell ref="A25:I25"/>
    <mergeCell ref="A26:I26"/>
    <mergeCell ref="A27:I27"/>
    <mergeCell ref="A28:I28"/>
    <mergeCell ref="A29:O29"/>
    <mergeCell ref="A13:I13"/>
    <mergeCell ref="A14:I14"/>
    <mergeCell ref="A15:I15"/>
    <mergeCell ref="A16:I16"/>
    <mergeCell ref="A17:I17"/>
    <mergeCell ref="A18:I18"/>
    <mergeCell ref="A19:I19"/>
    <mergeCell ref="A20:I20"/>
    <mergeCell ref="A21:O21"/>
    <mergeCell ref="A30:I31"/>
    <mergeCell ref="J30:J31"/>
    <mergeCell ref="K30:M30"/>
    <mergeCell ref="N30:N31"/>
    <mergeCell ref="O30:O31"/>
    <mergeCell ref="A32:I32"/>
    <mergeCell ref="A33:I33"/>
    <mergeCell ref="A34:I34"/>
    <mergeCell ref="A35:I35"/>
    <mergeCell ref="A36:I36"/>
    <mergeCell ref="A37:I37"/>
    <mergeCell ref="A38:I38"/>
    <mergeCell ref="A39:I39"/>
    <mergeCell ref="A40:O40"/>
    <mergeCell ref="A41:I42"/>
    <mergeCell ref="J41:J42"/>
    <mergeCell ref="K41:M41"/>
    <mergeCell ref="N41:N42"/>
    <mergeCell ref="O41:O42"/>
    <mergeCell ref="A43:O43"/>
    <mergeCell ref="A44:I44"/>
    <mergeCell ref="A45:I45"/>
    <mergeCell ref="A46:I46"/>
    <mergeCell ref="A47:I47"/>
    <mergeCell ref="A48:I48"/>
    <mergeCell ref="A49:I49"/>
    <mergeCell ref="A50:O50"/>
    <mergeCell ref="A51:I51"/>
    <mergeCell ref="A52:I52"/>
    <mergeCell ref="A53:I53"/>
    <mergeCell ref="A54:I54"/>
    <mergeCell ref="A55:I55"/>
    <mergeCell ref="A56:I56"/>
    <mergeCell ref="A57:O57"/>
    <mergeCell ref="A58:I59"/>
    <mergeCell ref="J58:J59"/>
    <mergeCell ref="K58:M58"/>
    <mergeCell ref="N58:N59"/>
    <mergeCell ref="O58:O59"/>
    <mergeCell ref="A60:I60"/>
    <mergeCell ref="A61:I61"/>
    <mergeCell ref="A62:I62"/>
    <mergeCell ref="A63:I63"/>
    <mergeCell ref="A64:I64"/>
    <mergeCell ref="A65:I65"/>
    <mergeCell ref="A66:I66"/>
    <mergeCell ref="A67:I67"/>
    <mergeCell ref="A68:O68"/>
    <mergeCell ref="A69:I70"/>
    <mergeCell ref="J69:J70"/>
    <mergeCell ref="K69:M69"/>
    <mergeCell ref="N69:N70"/>
    <mergeCell ref="O69:O70"/>
    <mergeCell ref="A71:O71"/>
    <mergeCell ref="A72:I72"/>
    <mergeCell ref="A73:I73"/>
    <mergeCell ref="A74:I74"/>
    <mergeCell ref="A75:I75"/>
    <mergeCell ref="A76:I76"/>
    <mergeCell ref="A77:O77"/>
    <mergeCell ref="A78:I78"/>
    <mergeCell ref="A79:I79"/>
    <mergeCell ref="A80:I80"/>
    <mergeCell ref="A81:I81"/>
    <mergeCell ref="A82:I82"/>
    <mergeCell ref="A83:I83"/>
    <mergeCell ref="A84:O84"/>
    <mergeCell ref="A85:I86"/>
    <mergeCell ref="J85:J86"/>
    <mergeCell ref="K85:M85"/>
    <mergeCell ref="N85:N86"/>
    <mergeCell ref="O85:O86"/>
    <mergeCell ref="A87:I87"/>
    <mergeCell ref="A88:I88"/>
    <mergeCell ref="A89:I89"/>
    <mergeCell ref="A90:I90"/>
    <mergeCell ref="A91:I91"/>
    <mergeCell ref="A92:I92"/>
    <mergeCell ref="A93:I93"/>
    <mergeCell ref="A94:I94"/>
    <mergeCell ref="A95:O95"/>
    <mergeCell ref="A96:I97"/>
    <mergeCell ref="J96:J97"/>
    <mergeCell ref="K96:M96"/>
    <mergeCell ref="N96:N97"/>
    <mergeCell ref="O96:O97"/>
    <mergeCell ref="A98:O98"/>
    <mergeCell ref="A99:I99"/>
    <mergeCell ref="A100:I100"/>
    <mergeCell ref="A101:I101"/>
    <mergeCell ref="A102:I102"/>
    <mergeCell ref="A103:I103"/>
    <mergeCell ref="A104:I104"/>
    <mergeCell ref="A105:O105"/>
    <mergeCell ref="A106:I106"/>
    <mergeCell ref="A107:I107"/>
    <mergeCell ref="A108:I108"/>
    <mergeCell ref="A109:I109"/>
    <mergeCell ref="A110:I110"/>
    <mergeCell ref="A111:I111"/>
    <mergeCell ref="A112:I112"/>
    <mergeCell ref="A113:I113"/>
    <mergeCell ref="A114:O114"/>
    <mergeCell ref="A115:I116"/>
    <mergeCell ref="J115:J116"/>
    <mergeCell ref="K115:M115"/>
    <mergeCell ref="N115:N116"/>
    <mergeCell ref="O115:O116"/>
    <mergeCell ref="A117:I117"/>
    <mergeCell ref="A118:I118"/>
    <mergeCell ref="A119:I119"/>
    <mergeCell ref="A120:I120"/>
    <mergeCell ref="A121:I121"/>
    <mergeCell ref="A122:I122"/>
    <mergeCell ref="A123:I123"/>
    <mergeCell ref="A124:O124"/>
    <mergeCell ref="A125:I126"/>
    <mergeCell ref="J125:J126"/>
    <mergeCell ref="K125:M125"/>
    <mergeCell ref="N125:N126"/>
    <mergeCell ref="O125:O126"/>
    <mergeCell ref="A127:O127"/>
    <mergeCell ref="A128:I128"/>
    <mergeCell ref="A129:I129"/>
    <mergeCell ref="A130:I130"/>
    <mergeCell ref="A131:I131"/>
    <mergeCell ref="A132:I132"/>
    <mergeCell ref="A133:I133"/>
    <mergeCell ref="A134:O134"/>
    <mergeCell ref="A135:I135"/>
    <mergeCell ref="A136:I136"/>
    <mergeCell ref="A137:I137"/>
    <mergeCell ref="A138:I138"/>
    <mergeCell ref="A139:I139"/>
    <mergeCell ref="A140:I140"/>
    <mergeCell ref="A141:I141"/>
    <mergeCell ref="A142:O142"/>
    <mergeCell ref="A143:I144"/>
    <mergeCell ref="J143:J144"/>
    <mergeCell ref="K143:M143"/>
    <mergeCell ref="N143:N144"/>
    <mergeCell ref="O143:O144"/>
    <mergeCell ref="A145:I145"/>
    <mergeCell ref="A146:I146"/>
    <mergeCell ref="A147:I147"/>
    <mergeCell ref="A148:I148"/>
    <mergeCell ref="A149:I149"/>
    <mergeCell ref="A150:I150"/>
    <mergeCell ref="A151:I151"/>
    <mergeCell ref="A152:I152"/>
    <mergeCell ref="A153:P153"/>
    <mergeCell ref="A154:O154"/>
    <mergeCell ref="A155:I156"/>
    <mergeCell ref="J155:J156"/>
    <mergeCell ref="K155:M155"/>
    <mergeCell ref="N155:N156"/>
    <mergeCell ref="O155:O156"/>
    <mergeCell ref="A157:O157"/>
    <mergeCell ref="A158:I158"/>
    <mergeCell ref="A159:I159"/>
    <mergeCell ref="A160:I160"/>
    <mergeCell ref="A161:I161"/>
    <mergeCell ref="A162:I162"/>
    <mergeCell ref="A163:I163"/>
    <mergeCell ref="A164:I164"/>
    <mergeCell ref="A165:O165"/>
    <mergeCell ref="A166:I166"/>
    <mergeCell ref="A167:I167"/>
    <mergeCell ref="A168:I168"/>
    <mergeCell ref="A169:I169"/>
    <mergeCell ref="A170:I170"/>
    <mergeCell ref="A172:O172"/>
    <mergeCell ref="A173:I174"/>
    <mergeCell ref="J173:J174"/>
    <mergeCell ref="K173:M173"/>
    <mergeCell ref="N173:N174"/>
    <mergeCell ref="O173:O174"/>
    <mergeCell ref="A175:I175"/>
    <mergeCell ref="A186:O186"/>
    <mergeCell ref="A187:I187"/>
    <mergeCell ref="A188:I188"/>
    <mergeCell ref="A189:I189"/>
    <mergeCell ref="A190:I190"/>
    <mergeCell ref="A191:I191"/>
    <mergeCell ref="A194:O194"/>
    <mergeCell ref="A195:I195"/>
    <mergeCell ref="A176:I176"/>
    <mergeCell ref="A177:I177"/>
    <mergeCell ref="A178:I178"/>
    <mergeCell ref="A179:I179"/>
    <mergeCell ref="A180:I180"/>
    <mergeCell ref="A181:I181"/>
    <mergeCell ref="A182:I182"/>
    <mergeCell ref="A183:O183"/>
    <mergeCell ref="A184:I185"/>
    <mergeCell ref="J184:J185"/>
    <mergeCell ref="K184:M184"/>
    <mergeCell ref="N184:N185"/>
    <mergeCell ref="O184:O185"/>
    <mergeCell ref="A196:I196"/>
    <mergeCell ref="A197:I197"/>
    <mergeCell ref="A198:I198"/>
    <mergeCell ref="A199:I199"/>
    <mergeCell ref="A200:I200"/>
    <mergeCell ref="A201:I201"/>
    <mergeCell ref="A202:O202"/>
    <mergeCell ref="A203:I204"/>
    <mergeCell ref="J203:J204"/>
    <mergeCell ref="K203:M203"/>
    <mergeCell ref="N203:N204"/>
    <mergeCell ref="O203:O204"/>
    <mergeCell ref="A205:I205"/>
    <mergeCell ref="A206:I206"/>
    <mergeCell ref="A207:I207"/>
    <mergeCell ref="A208:I208"/>
    <mergeCell ref="A209:I209"/>
    <mergeCell ref="A210:I210"/>
    <mergeCell ref="A211:I211"/>
    <mergeCell ref="A212:I212"/>
    <mergeCell ref="A213:O213"/>
    <mergeCell ref="A214:I215"/>
    <mergeCell ref="J214:J215"/>
    <mergeCell ref="K214:M214"/>
    <mergeCell ref="N214:N215"/>
    <mergeCell ref="O214:O215"/>
    <mergeCell ref="A216:O216"/>
    <mergeCell ref="A217:I217"/>
    <mergeCell ref="A218:I218"/>
    <mergeCell ref="A219:I219"/>
    <mergeCell ref="A220:I220"/>
    <mergeCell ref="A221:I221"/>
    <mergeCell ref="A222:I222"/>
    <mergeCell ref="A223:I223"/>
    <mergeCell ref="A224:O224"/>
    <mergeCell ref="A225:I225"/>
    <mergeCell ref="A226:I226"/>
    <mergeCell ref="A227:I227"/>
    <mergeCell ref="A228:I228"/>
    <mergeCell ref="A229:I229"/>
    <mergeCell ref="A230:I230"/>
    <mergeCell ref="A231:I231"/>
    <mergeCell ref="A232:O232"/>
    <mergeCell ref="A233:I234"/>
    <mergeCell ref="J233:J234"/>
    <mergeCell ref="K233:M233"/>
    <mergeCell ref="N233:N234"/>
    <mergeCell ref="O233:O234"/>
    <mergeCell ref="A235:I235"/>
    <mergeCell ref="A236:I236"/>
    <mergeCell ref="A237:I237"/>
    <mergeCell ref="A238:I238"/>
    <mergeCell ref="A239:I239"/>
    <mergeCell ref="A240:I240"/>
    <mergeCell ref="A241:I241"/>
    <mergeCell ref="A242:I242"/>
    <mergeCell ref="A243:O243"/>
    <mergeCell ref="A244:I245"/>
    <mergeCell ref="J244:J245"/>
    <mergeCell ref="K244:M244"/>
    <mergeCell ref="N244:N245"/>
    <mergeCell ref="O244:O245"/>
    <mergeCell ref="A246:O246"/>
    <mergeCell ref="A247:I247"/>
    <mergeCell ref="A248:I248"/>
    <mergeCell ref="A249:I249"/>
    <mergeCell ref="A250:I250"/>
    <mergeCell ref="A251:I251"/>
    <mergeCell ref="A252:I252"/>
    <mergeCell ref="A253:O253"/>
    <mergeCell ref="A254:I254"/>
    <mergeCell ref="A255:I255"/>
    <mergeCell ref="A256:I256"/>
    <mergeCell ref="A257:I257"/>
    <mergeCell ref="A258:I258"/>
    <mergeCell ref="A259:O259"/>
    <mergeCell ref="A260:I261"/>
    <mergeCell ref="J260:J261"/>
    <mergeCell ref="K260:M260"/>
    <mergeCell ref="N260:N261"/>
    <mergeCell ref="O260:O261"/>
    <mergeCell ref="A262:I262"/>
    <mergeCell ref="A263:I263"/>
    <mergeCell ref="A264:I264"/>
    <mergeCell ref="A265:I265"/>
    <mergeCell ref="A266:I266"/>
    <mergeCell ref="A267:I267"/>
    <mergeCell ref="A268:I268"/>
    <mergeCell ref="A269:O269"/>
    <mergeCell ref="A270:I271"/>
    <mergeCell ref="J270:J271"/>
    <mergeCell ref="K270:M270"/>
    <mergeCell ref="N270:N271"/>
    <mergeCell ref="O270:O271"/>
    <mergeCell ref="A272:O272"/>
    <mergeCell ref="A273:I273"/>
    <mergeCell ref="A274:I274"/>
    <mergeCell ref="A275:I275"/>
    <mergeCell ref="A276:I276"/>
    <mergeCell ref="A277:I277"/>
    <mergeCell ref="A278:I278"/>
    <mergeCell ref="A279:I279"/>
    <mergeCell ref="A280:O280"/>
    <mergeCell ref="A291:I291"/>
    <mergeCell ref="A292:I292"/>
    <mergeCell ref="A293:I293"/>
    <mergeCell ref="A294:I294"/>
    <mergeCell ref="A295:I295"/>
    <mergeCell ref="A296:I296"/>
    <mergeCell ref="A297:I297"/>
    <mergeCell ref="A298:I298"/>
    <mergeCell ref="A281:I281"/>
    <mergeCell ref="A282:I282"/>
    <mergeCell ref="A284:I284"/>
    <mergeCell ref="A285:I285"/>
    <mergeCell ref="A286:I286"/>
    <mergeCell ref="A287:I287"/>
    <mergeCell ref="A288:O288"/>
    <mergeCell ref="A289:I290"/>
    <mergeCell ref="J289:J290"/>
    <mergeCell ref="K289:M289"/>
    <mergeCell ref="N289:N290"/>
    <mergeCell ref="O289:O290"/>
  </mergeCells>
  <pageMargins left="0.43307086614173229" right="0.23622047244094491" top="0.35433070866141736" bottom="0.35433070866141736" header="0.51181102362204722" footer="0.51181102362204722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Page 1</vt:lpstr>
      <vt:lpstr>Лист1</vt:lpstr>
      <vt:lpstr>'Page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User</cp:lastModifiedBy>
  <cp:revision>9</cp:revision>
  <dcterms:created xsi:type="dcterms:W3CDTF">2020-09-18T04:15:14Z</dcterms:created>
  <dcterms:modified xsi:type="dcterms:W3CDTF">2024-09-08T23:09:45Z</dcterms:modified>
</cp:coreProperties>
</file>